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ject_Internet_Staging Server\"/>
    </mc:Choice>
  </mc:AlternateContent>
  <xr:revisionPtr revIDLastSave="0" documentId="8_{ABEB7BD4-AB7E-45F5-887A-834A0CDC9AE9}" xr6:coauthVersionLast="47" xr6:coauthVersionMax="47" xr10:uidLastSave="{00000000-0000-0000-0000-000000000000}"/>
  <bookViews>
    <workbookView xWindow="-120" yWindow="-120" windowWidth="29040" windowHeight="15840" xr2:uid="{CD326762-A5AF-4C54-904B-BB86D9B63D8D}"/>
  </bookViews>
  <sheets>
    <sheet name="Final OCAFs" sheetId="3" r:id="rId1"/>
    <sheet name="Graph" sheetId="4" r:id="rId2"/>
    <sheet name="Cost Components Date ranges" sheetId="1" r:id="rId3"/>
    <sheet name="Cost Components Source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4" l="1"/>
  <c r="C37" i="4" s="1"/>
  <c r="I37" i="4" l="1"/>
  <c r="H37" i="4"/>
  <c r="L37" i="4"/>
  <c r="K37" i="4"/>
  <c r="J37" i="4"/>
  <c r="G37" i="4"/>
  <c r="F37" i="4"/>
  <c r="M37" i="4"/>
  <c r="E37" i="4"/>
  <c r="D37" i="4"/>
</calcChain>
</file>

<file path=xl/sharedStrings.xml><?xml version="1.0" encoding="utf-8"?>
<sst xmlns="http://schemas.openxmlformats.org/spreadsheetml/2006/main" count="271" uniqueCount="145">
  <si>
    <t>Wages</t>
  </si>
  <si>
    <t>Employee benefits</t>
  </si>
  <si>
    <t>Property taxes</t>
  </si>
  <si>
    <t>Water/Sewer</t>
  </si>
  <si>
    <t>Insurance</t>
  </si>
  <si>
    <t>Goods/Core CPI</t>
  </si>
  <si>
    <t>Oil</t>
  </si>
  <si>
    <t>Electric</t>
  </si>
  <si>
    <t>Natural gas</t>
  </si>
  <si>
    <t>FY 2024</t>
  </si>
  <si>
    <t>FY 2023</t>
  </si>
  <si>
    <t>FY 2022</t>
  </si>
  <si>
    <t>FY 2021</t>
  </si>
  <si>
    <t>Current Time Period</t>
  </si>
  <si>
    <t>Current Time Period Average</t>
  </si>
  <si>
    <t>Previous Time Period</t>
  </si>
  <si>
    <t>Distance between midpoint of time periods</t>
  </si>
  <si>
    <t>Distance between time periods</t>
  </si>
  <si>
    <t>Q2 2023</t>
  </si>
  <si>
    <t>3 months</t>
  </si>
  <si>
    <t>Q2 2022</t>
  </si>
  <si>
    <t>12 months</t>
  </si>
  <si>
    <t>Q1 2021</t>
  </si>
  <si>
    <t>15 months</t>
  </si>
  <si>
    <t>Q1 2020</t>
  </si>
  <si>
    <t>Q1 2019</t>
  </si>
  <si>
    <t>2022 Q02 - 2023 Q01</t>
  </si>
  <si>
    <t>2021 Q02 - 2022 Q01</t>
  </si>
  <si>
    <t>2020 Q02 - 2021 Q01</t>
  </si>
  <si>
    <t>2019 Q02 - 2020 Q01</t>
  </si>
  <si>
    <t>1 month</t>
  </si>
  <si>
    <t>14 months</t>
  </si>
  <si>
    <t>Oct 2022-March 2023</t>
  </si>
  <si>
    <t>6 months</t>
  </si>
  <si>
    <t>Oct2021- Mar2022</t>
  </si>
  <si>
    <t>Oct2021- March2022</t>
  </si>
  <si>
    <t>Oct2020- Mar2021</t>
  </si>
  <si>
    <t xml:space="preserve">Oct2019- Mar2020 
</t>
  </si>
  <si>
    <t>Jan 2023-May 2023</t>
  </si>
  <si>
    <t>5 months</t>
  </si>
  <si>
    <t>Jan2022 - May 2022</t>
  </si>
  <si>
    <t>Jan 2020 - Dec 2020</t>
  </si>
  <si>
    <t>22 months</t>
  </si>
  <si>
    <t>Jan 2019 - Dec 2019</t>
  </si>
  <si>
    <t>June 2022-May 2023</t>
  </si>
  <si>
    <t>Jan 2021-May 2022</t>
  </si>
  <si>
    <t>~15 months</t>
  </si>
  <si>
    <t>17 months</t>
  </si>
  <si>
    <t>2018 Q02 - 2019 Q01</t>
  </si>
  <si>
    <t>Oct2019- Mar2020</t>
  </si>
  <si>
    <t>Oct2018- Mar2019</t>
  </si>
  <si>
    <t>Jan 2018 - Dec 2018</t>
  </si>
  <si>
    <t>Source</t>
  </si>
  <si>
    <t>Link</t>
  </si>
  <si>
    <t>U.S. Census Bureau, Current Population Survey/Housing Vacancy Survey</t>
  </si>
  <si>
    <t>BLS CPI</t>
  </si>
  <si>
    <t>BLS Employment Cost Index (NAICS)</t>
  </si>
  <si>
    <t>https://data.bls.gov/timeseries/CIU2030000000000I</t>
  </si>
  <si>
    <t>https://data.bls.gov/timeseries/CIU2020000000000I</t>
  </si>
  <si>
    <t>https://data.bls.gov/timeseries/CUUR0000SEHG</t>
  </si>
  <si>
    <t>BLS PPI</t>
  </si>
  <si>
    <t>Notes</t>
  </si>
  <si>
    <t>Switched from CPI to PPI in FY23</t>
  </si>
  <si>
    <t>https://data.bls.gov/timeseries/PCU5241265241265</t>
  </si>
  <si>
    <t>https://data.bls.gov/timeseries/CUUR0000SA0L12E</t>
  </si>
  <si>
    <t>Series ID</t>
  </si>
  <si>
    <t xml:space="preserve">	CIU2030000000000I (8)</t>
  </si>
  <si>
    <t>CIU2020000000000I</t>
  </si>
  <si>
    <t>CUUR0000SEHG</t>
  </si>
  <si>
    <t>PCU5241265241265</t>
  </si>
  <si>
    <t>CUUR0000SA0L12E</t>
  </si>
  <si>
    <t>EIA</t>
  </si>
  <si>
    <t>“Electric Power Monthly”</t>
  </si>
  <si>
    <t>U.S. Weekly Heating Oil and Propane Prices</t>
  </si>
  <si>
    <t>Natural Gas, Residential Energy Price</t>
  </si>
  <si>
    <t xml:space="preserve">http://www.eia.gov/dnav/pet/pet_pri_wfr_a_EPD2F_PRS_dpgal_w.htm
</t>
  </si>
  <si>
    <t xml:space="preserve">http://www.eia.gov/electricity/monthly/epm_table_grapher.cfm?t=epmt_5_06_b
</t>
  </si>
  <si>
    <t xml:space="preserve">http://www.eia.doe.gov/dnav/ng/ng_pri_sum_a_EPG0_PRS_DMcf_a.htm
</t>
  </si>
  <si>
    <t>Link 1: https://www.census.gov/econ/currentdata/dbsearch?programCode=QTAX&amp;startYear=2021&amp;endYear=2022&amp;categories[]=QTAXCAT1&amp;dataType=TOTAL&amp;geoLevel=US&amp;adjusted=1&amp;notAdjusted=1&amp;errorData=0</t>
  </si>
  <si>
    <t>Link 2: https://www.census.gov/housing/hvs/data/histtab8.xlsx</t>
  </si>
  <si>
    <t xml:space="preserve">Alabama </t>
  </si>
  <si>
    <t xml:space="preserve">Alaska </t>
  </si>
  <si>
    <t xml:space="preserve">Arizona </t>
  </si>
  <si>
    <t>Arkansas</t>
  </si>
  <si>
    <t xml:space="preserve">California </t>
  </si>
  <si>
    <t xml:space="preserve">Colorado </t>
  </si>
  <si>
    <t xml:space="preserve">Connecticut </t>
  </si>
  <si>
    <t xml:space="preserve">Delaware </t>
  </si>
  <si>
    <t>District of Columbia</t>
  </si>
  <si>
    <t>Florida</t>
  </si>
  <si>
    <t xml:space="preserve">Georgia </t>
  </si>
  <si>
    <t>Hawaii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</si>
  <si>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</si>
  <si>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</si>
  <si>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</si>
  <si>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</si>
  <si>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</si>
  <si>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</si>
  <si>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</si>
  <si>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</si>
  <si>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</si>
  <si>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</si>
  <si>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>Michigan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</si>
  <si>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</si>
  <si>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</si>
  <si>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</si>
  <si>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</si>
  <si>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</si>
  <si>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</si>
  <si>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>New Hampshire</t>
  </si>
  <si>
    <t>New Jersey</t>
  </si>
  <si>
    <t>New Mexico</t>
  </si>
  <si>
    <t>New York</t>
  </si>
  <si>
    <t>North Carolina</t>
  </si>
  <si>
    <t>North Dakota</t>
  </si>
  <si>
    <t xml:space="preserve">Ohio </t>
  </si>
  <si>
    <t xml:space="preserve">Oklahoma </t>
  </si>
  <si>
    <t xml:space="preserve">Oregon </t>
  </si>
  <si>
    <t>Pacific Islands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</si>
  <si>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</si>
  <si>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</si>
  <si>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</si>
  <si>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</si>
  <si>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</si>
  <si>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</si>
  <si>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 xml:space="preserve">Texas </t>
  </si>
  <si>
    <t xml:space="preserve">Utah </t>
  </si>
  <si>
    <t>Vermont</t>
  </si>
  <si>
    <t>Virgin Islands</t>
  </si>
  <si>
    <t xml:space="preserve">Virginia </t>
  </si>
  <si>
    <t>Washington</t>
  </si>
  <si>
    <t>West Virginia</t>
  </si>
  <si>
    <t xml:space="preserve">Wisconsin </t>
  </si>
  <si>
    <t xml:space="preserve">Wyoming </t>
  </si>
  <si>
    <t>FY 2020</t>
  </si>
  <si>
    <t>FY 2019</t>
  </si>
  <si>
    <t>FY 2018</t>
  </si>
  <si>
    <t>FY 2017</t>
  </si>
  <si>
    <t>FY 2016</t>
  </si>
  <si>
    <t>FY 2015</t>
  </si>
  <si>
    <t>FY 2014</t>
  </si>
  <si>
    <t>State</t>
  </si>
  <si>
    <t>Select State</t>
  </si>
  <si>
    <t>United States</t>
  </si>
  <si>
    <t>SOURCE DATA FOR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</si>
</sst>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7" fontId="3" fillId="0" borderId="4" xfId="0" applyNumberFormat="1" applyFont="1" applyBorder="1" applyAlignment="1">
      <alignment horizontal="center" wrapText="1"/>
    </xf>
    <xf numFmtId="17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17" fontId="3" fillId="2" borderId="4" xfId="0" applyNumberFormat="1" applyFont="1" applyFill="1" applyBorder="1" applyAlignment="1">
      <alignment horizontal="center" wrapText="1"/>
    </xf>
    <xf numFmtId="17" fontId="1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0" borderId="0" xfId="0" applyFont="1"/>
    <xf numFmtId="0" fontId="5" fillId="0" borderId="0" xfId="1" applyFont="1"/>
    <xf numFmtId="0" fontId="1" fillId="0" borderId="0" xfId="0" applyFont="1" applyAlignment="1">
      <alignment wrapText="1"/>
    </xf>
    <xf numFmtId="0" fontId="4" fillId="0" borderId="0" xfId="1" applyAlignment="1">
      <alignment wrapText="1"/>
    </xf>
    <xf numFmtId="0" fontId="6" fillId="0" borderId="0" xfId="0" applyFont="1"/>
    <xf numFmtId="0" fontId="2" fillId="0" borderId="0" xfId="0" applyFont="1"/>
    <xf numFmtId="164" fontId="2" fillId="0" borderId="0" xfId="0" applyNumberFormat="1" applyFont="1"/>
    <xf numFmtId="164" fontId="6" fillId="0" borderId="0" xfId="0" applyNumberFormat="1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0" fontId="7" fillId="0" borderId="9" xfId="0" applyFont="1" applyBorder="1"/>
    <xf numFmtId="0" fontId="0" fillId="3" borderId="10" xfId="0" applyFill="1" applyBorder="1"/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Graph!$B$37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Graph!$C$36:$M$36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Graph!$C$37:$M$37</c:f>
              <c:numCache>
                <c:formatCode>0.0</c:formatCode>
                <c:ptCount val="11"/>
                <c:pt idx="0">
                  <c:v>1.9</c:v>
                </c:pt>
                <c:pt idx="1">
                  <c:v>2.1</c:v>
                </c:pt>
                <c:pt idx="2">
                  <c:v>2.8</c:v>
                </c:pt>
                <c:pt idx="3">
                  <c:v>1.9</c:v>
                </c:pt>
                <c:pt idx="4">
                  <c:v>2.2000000000000002</c:v>
                </c:pt>
                <c:pt idx="5">
                  <c:v>2.9109794554857293</c:v>
                </c:pt>
                <c:pt idx="6">
                  <c:v>2.2339197868097349</c:v>
                </c:pt>
                <c:pt idx="7">
                  <c:v>2.4774922992556681</c:v>
                </c:pt>
                <c:pt idx="8">
                  <c:v>3.1156358064853507</c:v>
                </c:pt>
                <c:pt idx="9">
                  <c:v>6.1015393240040794</c:v>
                </c:pt>
                <c:pt idx="1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B-4759-AA40-7377447320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1297168"/>
        <c:axId val="951297888"/>
      </c:lineChart>
      <c:catAx>
        <c:axId val="95129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97888"/>
        <c:crosses val="autoZero"/>
        <c:auto val="1"/>
        <c:lblAlgn val="ctr"/>
        <c:lblOffset val="100"/>
        <c:noMultiLvlLbl val="0"/>
      </c:catAx>
      <c:valAx>
        <c:axId val="9512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9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3</xdr:row>
      <xdr:rowOff>9525</xdr:rowOff>
    </xdr:from>
    <xdr:to>
      <xdr:col>13</xdr:col>
      <xdr:colOff>9524</xdr:colOff>
      <xdr:row>20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AC99AE-C31F-4DC0-B384-2A8266CA4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ia.gov/electricity/monthly/epm_table_grapher.cfm?t=epmt_5_06_b" TargetMode="External"/><Relationship Id="rId2" Type="http://schemas.openxmlformats.org/officeDocument/2006/relationships/hyperlink" Target="https://data.bls.gov/timeseries/CIU2020000000000I" TargetMode="External"/><Relationship Id="rId1" Type="http://schemas.openxmlformats.org/officeDocument/2006/relationships/hyperlink" Target="https://data.bls.gov/timeseries/CIU2030000000000I" TargetMode="External"/><Relationship Id="rId4" Type="http://schemas.openxmlformats.org/officeDocument/2006/relationships/hyperlink" Target="http://www.eia.doe.gov/dnav/ng/ng_pri_sum_a_EPG0_PRS_DMcf_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FAF7-76F9-492A-B778-E8955417C505}">
  <dimension ref="A1:W57"/>
  <sheetViews>
    <sheetView tabSelected="1" workbookViewId="0">
      <selection activeCell="E11" sqref="E11"/>
    </sheetView>
  </sheetViews>
  <sheetFormatPr defaultColWidth="8.7109375" defaultRowHeight="15" x14ac:dyDescent="0.25"/>
  <cols>
    <col min="1" max="1" width="20.5703125" style="32" customWidth="1"/>
    <col min="2" max="3" width="8.7109375" style="32"/>
    <col min="4" max="5" width="8.7109375" style="33"/>
    <col min="6" max="12" width="8.7109375" style="32"/>
    <col min="13" max="15" width="9.140625"/>
    <col min="16" max="16" width="18.140625" customWidth="1"/>
    <col min="17" max="23" width="9.140625" customWidth="1"/>
    <col min="24" max="16384" width="8.7109375" style="32"/>
  </cols>
  <sheetData>
    <row r="1" spans="1:12" x14ac:dyDescent="0.25">
      <c r="A1" s="31" t="s">
        <v>141</v>
      </c>
      <c r="B1" s="31" t="s">
        <v>140</v>
      </c>
      <c r="C1" s="31" t="s">
        <v>139</v>
      </c>
      <c r="D1" s="34" t="s">
        <v>138</v>
      </c>
      <c r="E1" s="34" t="s">
        <v>137</v>
      </c>
      <c r="F1" s="31" t="s">
        <v>136</v>
      </c>
      <c r="G1" s="31" t="s">
        <v>135</v>
      </c>
      <c r="H1" s="31" t="s">
        <v>134</v>
      </c>
      <c r="I1" s="31" t="s">
        <v>12</v>
      </c>
      <c r="J1" s="31" t="s">
        <v>11</v>
      </c>
      <c r="K1" s="31" t="s">
        <v>10</v>
      </c>
      <c r="L1" s="31" t="s">
        <v>9</v>
      </c>
    </row>
    <row r="2" spans="1:12" x14ac:dyDescent="0.25">
      <c r="A2" s="32" t="s">
        <v>80</v>
      </c>
      <c r="B2" s="32">
        <v>2.2000000000000002</v>
      </c>
      <c r="C2" s="33">
        <v>1.9</v>
      </c>
      <c r="D2" s="33">
        <v>2.6</v>
      </c>
      <c r="E2" s="33">
        <v>2.1</v>
      </c>
      <c r="F2" s="35">
        <v>2.2999999999999998</v>
      </c>
      <c r="G2" s="33">
        <v>2.9164042420055436</v>
      </c>
      <c r="H2" s="33">
        <v>2.139458746108458</v>
      </c>
      <c r="I2" s="33">
        <v>2.6224843225249872</v>
      </c>
      <c r="J2" s="33">
        <v>3.0579281646524015</v>
      </c>
      <c r="K2" s="33">
        <v>5.7563153782355103</v>
      </c>
      <c r="L2" s="32">
        <v>5.0999999999999996</v>
      </c>
    </row>
    <row r="3" spans="1:12" x14ac:dyDescent="0.25">
      <c r="A3" s="32" t="s">
        <v>81</v>
      </c>
      <c r="B3" s="32">
        <v>1.7</v>
      </c>
      <c r="C3" s="33">
        <v>2.2000000000000002</v>
      </c>
      <c r="D3" s="33">
        <v>1.4</v>
      </c>
      <c r="E3" s="33">
        <v>0.5</v>
      </c>
      <c r="F3" s="35">
        <v>2.9</v>
      </c>
      <c r="G3" s="33">
        <v>3.5257297237068608</v>
      </c>
      <c r="H3" s="33">
        <v>2.8497663230881765</v>
      </c>
      <c r="I3" s="33">
        <v>2.3020368565053184</v>
      </c>
      <c r="J3" s="33">
        <v>2.5302461750898564</v>
      </c>
      <c r="K3" s="33">
        <v>6.0277704760493211</v>
      </c>
      <c r="L3" s="32">
        <v>4.9000000000000004</v>
      </c>
    </row>
    <row r="4" spans="1:12" x14ac:dyDescent="0.25">
      <c r="A4" s="32" t="s">
        <v>82</v>
      </c>
      <c r="B4" s="32">
        <v>2.1</v>
      </c>
      <c r="C4" s="33">
        <v>2</v>
      </c>
      <c r="D4" s="33">
        <v>3</v>
      </c>
      <c r="E4" s="33">
        <v>2.1</v>
      </c>
      <c r="F4" s="35">
        <v>2</v>
      </c>
      <c r="G4" s="33">
        <v>2.7305709855422133</v>
      </c>
      <c r="H4" s="33">
        <v>2.4487595475681578</v>
      </c>
      <c r="I4" s="33">
        <v>2.1261099243492065</v>
      </c>
      <c r="J4" s="33">
        <v>2.966502005252547</v>
      </c>
      <c r="K4" s="33">
        <v>5.6622233545463807</v>
      </c>
      <c r="L4" s="32">
        <v>4.7</v>
      </c>
    </row>
    <row r="5" spans="1:12" x14ac:dyDescent="0.25">
      <c r="A5" s="32" t="s">
        <v>83</v>
      </c>
      <c r="B5" s="32">
        <v>2.1</v>
      </c>
      <c r="C5" s="33">
        <v>1.9</v>
      </c>
      <c r="D5" s="33">
        <v>2.4</v>
      </c>
      <c r="E5" s="33">
        <v>2.2999999999999998</v>
      </c>
      <c r="F5" s="35">
        <v>2.2000000000000002</v>
      </c>
      <c r="G5" s="33">
        <v>2.8357855772331186</v>
      </c>
      <c r="H5" s="33">
        <v>1.9893912011937909</v>
      </c>
      <c r="I5" s="33">
        <v>2.3554900759835018</v>
      </c>
      <c r="J5" s="33">
        <v>3.3766491015000843</v>
      </c>
      <c r="K5" s="33">
        <v>5.9331655764295999</v>
      </c>
      <c r="L5" s="32">
        <v>5.3</v>
      </c>
    </row>
    <row r="6" spans="1:12" x14ac:dyDescent="0.25">
      <c r="A6" s="32" t="s">
        <v>84</v>
      </c>
      <c r="B6" s="32">
        <v>2</v>
      </c>
      <c r="C6" s="33">
        <v>2.6</v>
      </c>
      <c r="D6" s="33">
        <v>3</v>
      </c>
      <c r="E6" s="33">
        <v>2.2000000000000002</v>
      </c>
      <c r="F6" s="35">
        <v>2.4</v>
      </c>
      <c r="G6" s="33">
        <v>2.859132854774904</v>
      </c>
      <c r="H6" s="33">
        <v>2.4508979884146465</v>
      </c>
      <c r="I6" s="33">
        <v>2.6782695338778639</v>
      </c>
      <c r="J6" s="33">
        <v>3.5469222224031371</v>
      </c>
      <c r="K6" s="33">
        <v>7.0520635016813271</v>
      </c>
      <c r="L6" s="32">
        <v>5.4</v>
      </c>
    </row>
    <row r="7" spans="1:12" x14ac:dyDescent="0.25">
      <c r="A7" s="32" t="s">
        <v>85</v>
      </c>
      <c r="B7" s="32">
        <v>1.9</v>
      </c>
      <c r="C7" s="33">
        <v>2</v>
      </c>
      <c r="D7" s="33">
        <v>2.8</v>
      </c>
      <c r="E7" s="33">
        <v>1.7</v>
      </c>
      <c r="F7" s="35">
        <v>1.9</v>
      </c>
      <c r="G7" s="33">
        <v>2.68929796885784</v>
      </c>
      <c r="H7" s="33">
        <v>2.2425986899821559</v>
      </c>
      <c r="I7" s="33">
        <v>2.4458724888698269</v>
      </c>
      <c r="J7" s="33">
        <v>2.9625818932415449</v>
      </c>
      <c r="K7" s="33">
        <v>5.8811476568517707</v>
      </c>
      <c r="L7" s="32">
        <v>5.2</v>
      </c>
    </row>
    <row r="8" spans="1:12" x14ac:dyDescent="0.25">
      <c r="A8" s="32" t="s">
        <v>86</v>
      </c>
      <c r="B8" s="32">
        <v>1.6</v>
      </c>
      <c r="C8" s="33">
        <v>1.7</v>
      </c>
      <c r="D8" s="33">
        <v>2.8</v>
      </c>
      <c r="E8" s="33">
        <v>1.1000000000000001</v>
      </c>
      <c r="F8" s="35">
        <v>2.2000000000000002</v>
      </c>
      <c r="G8" s="33">
        <v>3.0559157305474871</v>
      </c>
      <c r="H8" s="33">
        <v>2.4687567630868879</v>
      </c>
      <c r="I8" s="33">
        <v>2.6043339582370706</v>
      </c>
      <c r="J8" s="33">
        <v>2.8767546464208982</v>
      </c>
      <c r="K8" s="33">
        <v>6.1278693062810863</v>
      </c>
      <c r="L8" s="32">
        <v>7.1</v>
      </c>
    </row>
    <row r="9" spans="1:12" x14ac:dyDescent="0.25">
      <c r="A9" s="32" t="s">
        <v>87</v>
      </c>
      <c r="B9" s="32">
        <v>1.8</v>
      </c>
      <c r="C9" s="33">
        <v>1.5</v>
      </c>
      <c r="D9" s="33">
        <v>2.2999999999999998</v>
      </c>
      <c r="E9" s="33">
        <v>1.7</v>
      </c>
      <c r="F9" s="35">
        <v>2.1</v>
      </c>
      <c r="G9" s="33">
        <v>2.6320920892369148</v>
      </c>
      <c r="H9" s="33">
        <v>1.8957107516992533</v>
      </c>
      <c r="I9" s="33">
        <v>2.1552669569973482</v>
      </c>
      <c r="J9" s="33">
        <v>3.4050119065190954</v>
      </c>
      <c r="K9" s="33">
        <v>5.8131728834620144</v>
      </c>
      <c r="L9" s="32">
        <v>5.3</v>
      </c>
    </row>
    <row r="10" spans="1:12" x14ac:dyDescent="0.25">
      <c r="A10" s="32" t="s">
        <v>88</v>
      </c>
      <c r="B10" s="32">
        <v>1.3</v>
      </c>
      <c r="C10" s="33">
        <v>2.2999999999999998</v>
      </c>
      <c r="D10" s="33">
        <v>2.8</v>
      </c>
      <c r="E10" s="33">
        <v>2</v>
      </c>
      <c r="F10" s="35">
        <v>2</v>
      </c>
      <c r="G10" s="33">
        <v>3.0296040826850223</v>
      </c>
      <c r="H10" s="33">
        <v>2.2330731239792234</v>
      </c>
      <c r="I10" s="33">
        <v>2.6872277831123004</v>
      </c>
      <c r="J10" s="33">
        <v>2.8637149602964929</v>
      </c>
      <c r="K10" s="33">
        <v>5.8332465128031918</v>
      </c>
      <c r="L10" s="32">
        <v>5.4</v>
      </c>
    </row>
    <row r="11" spans="1:12" x14ac:dyDescent="0.25">
      <c r="A11" s="32" t="s">
        <v>89</v>
      </c>
      <c r="B11" s="32">
        <v>2</v>
      </c>
      <c r="C11" s="33">
        <v>2.2000000000000002</v>
      </c>
      <c r="D11" s="33">
        <v>2.9</v>
      </c>
      <c r="E11" s="33">
        <v>2</v>
      </c>
      <c r="F11" s="35">
        <v>2.1</v>
      </c>
      <c r="G11" s="33">
        <v>2.9054111362984303</v>
      </c>
      <c r="H11" s="33">
        <v>2.3087329853769267</v>
      </c>
      <c r="I11" s="33">
        <v>2.5496448961259244</v>
      </c>
      <c r="J11" s="33">
        <v>2.9490199288710883</v>
      </c>
      <c r="K11" s="33">
        <v>6.0558922173567398</v>
      </c>
      <c r="L11" s="32">
        <v>5.2</v>
      </c>
    </row>
    <row r="12" spans="1:12" x14ac:dyDescent="0.25">
      <c r="A12" s="32" t="s">
        <v>90</v>
      </c>
      <c r="B12" s="32">
        <v>2</v>
      </c>
      <c r="C12" s="33">
        <v>2</v>
      </c>
      <c r="D12" s="33">
        <v>2.6</v>
      </c>
      <c r="E12" s="33">
        <v>2</v>
      </c>
      <c r="F12" s="35">
        <v>2.2000000000000002</v>
      </c>
      <c r="G12" s="33">
        <v>2.9107231946265077</v>
      </c>
      <c r="H12" s="33">
        <v>1.9825428285168423</v>
      </c>
      <c r="I12" s="33">
        <v>2.5125391950570286</v>
      </c>
      <c r="J12" s="33">
        <v>3.1337966713316012</v>
      </c>
      <c r="K12" s="33">
        <v>5.6055439596552459</v>
      </c>
      <c r="L12" s="32">
        <v>4.8</v>
      </c>
    </row>
    <row r="13" spans="1:12" x14ac:dyDescent="0.25">
      <c r="A13" s="32" t="s">
        <v>91</v>
      </c>
      <c r="B13" s="32">
        <v>2.4</v>
      </c>
      <c r="C13" s="33">
        <v>1.5</v>
      </c>
      <c r="D13" s="33">
        <v>2.2999999999999998</v>
      </c>
      <c r="E13" s="33">
        <v>0</v>
      </c>
      <c r="F13" s="35">
        <v>0.9</v>
      </c>
      <c r="G13" s="33">
        <v>3.1622041049618188</v>
      </c>
      <c r="H13" s="33">
        <v>3.3788627083837008</v>
      </c>
      <c r="I13" s="33">
        <v>2.0243777947463792</v>
      </c>
      <c r="J13" s="33">
        <v>1.8321699395714708</v>
      </c>
      <c r="K13" s="33">
        <v>7.2633751284507442</v>
      </c>
      <c r="L13" s="32">
        <v>5.4</v>
      </c>
    </row>
    <row r="14" spans="1:12" x14ac:dyDescent="0.25">
      <c r="A14" s="32" t="s">
        <v>92</v>
      </c>
      <c r="B14" s="32">
        <v>2.2000000000000002</v>
      </c>
      <c r="C14" s="33">
        <v>2.5</v>
      </c>
      <c r="D14" s="33">
        <v>2.8</v>
      </c>
      <c r="E14" s="33">
        <v>2.2999999999999998</v>
      </c>
      <c r="F14" s="35">
        <v>2.4</v>
      </c>
      <c r="G14" s="33">
        <v>2.7097074234390783</v>
      </c>
      <c r="H14" s="33">
        <v>2.3674617212568361</v>
      </c>
      <c r="I14" s="33">
        <v>2.5151063448484168</v>
      </c>
      <c r="J14" s="33">
        <v>3.2458533704074144</v>
      </c>
      <c r="K14" s="33">
        <v>5.061107744860216</v>
      </c>
      <c r="L14" s="32">
        <v>4.8</v>
      </c>
    </row>
    <row r="15" spans="1:12" x14ac:dyDescent="0.25">
      <c r="A15" s="32" t="s">
        <v>93</v>
      </c>
      <c r="B15" s="32">
        <v>1.4</v>
      </c>
      <c r="C15" s="33">
        <v>1.7</v>
      </c>
      <c r="D15" s="33">
        <v>3.4</v>
      </c>
      <c r="E15" s="33">
        <v>1.5</v>
      </c>
      <c r="F15" s="35">
        <v>2.2000000000000002</v>
      </c>
      <c r="G15" s="33">
        <v>3.1192946663311849</v>
      </c>
      <c r="H15" s="33">
        <v>1.9834857441977771</v>
      </c>
      <c r="I15" s="33">
        <v>2.5566240073910951</v>
      </c>
      <c r="J15" s="33">
        <v>3.0230591793803496</v>
      </c>
      <c r="K15" s="33">
        <v>7.2740250663429151</v>
      </c>
      <c r="L15" s="32">
        <v>5.6</v>
      </c>
    </row>
    <row r="16" spans="1:12" x14ac:dyDescent="0.25">
      <c r="A16" s="32" t="s">
        <v>94</v>
      </c>
      <c r="B16" s="32">
        <v>1.9</v>
      </c>
      <c r="C16" s="33">
        <v>2.1</v>
      </c>
      <c r="D16" s="33">
        <v>2.7</v>
      </c>
      <c r="E16" s="33">
        <v>2</v>
      </c>
      <c r="F16" s="35">
        <v>2.1</v>
      </c>
      <c r="G16" s="33">
        <v>2.8369730685777084</v>
      </c>
      <c r="H16" s="33">
        <v>2.2112016244935528</v>
      </c>
      <c r="I16" s="33">
        <v>2.5392168384846814</v>
      </c>
      <c r="J16" s="33">
        <v>3.0637873152874473</v>
      </c>
      <c r="K16" s="33">
        <v>6.3529071332183662</v>
      </c>
      <c r="L16" s="32">
        <v>5</v>
      </c>
    </row>
    <row r="17" spans="1:12" x14ac:dyDescent="0.25">
      <c r="A17" s="32" t="s">
        <v>95</v>
      </c>
      <c r="B17" s="32">
        <v>2</v>
      </c>
      <c r="C17" s="33">
        <v>2.1</v>
      </c>
      <c r="D17" s="33">
        <v>2.9</v>
      </c>
      <c r="E17" s="33">
        <v>2.1</v>
      </c>
      <c r="F17" s="35">
        <v>2.5</v>
      </c>
      <c r="G17" s="33">
        <v>3.1805787947211339</v>
      </c>
      <c r="H17" s="33">
        <v>2.4077228653946126</v>
      </c>
      <c r="I17" s="33">
        <v>2.705177147592841</v>
      </c>
      <c r="J17" s="33">
        <v>3.2397801952970928</v>
      </c>
      <c r="K17" s="33">
        <v>5.0148301814844309</v>
      </c>
      <c r="L17" s="32">
        <v>4.5</v>
      </c>
    </row>
    <row r="18" spans="1:12" x14ac:dyDescent="0.25">
      <c r="A18" s="32" t="s">
        <v>96</v>
      </c>
      <c r="B18" s="32">
        <v>2.2000000000000002</v>
      </c>
      <c r="C18" s="33">
        <v>2.2000000000000002</v>
      </c>
      <c r="D18" s="33">
        <v>2.7</v>
      </c>
      <c r="E18" s="33">
        <v>2</v>
      </c>
      <c r="F18" s="35">
        <v>2.4</v>
      </c>
      <c r="G18" s="33">
        <v>2.5891347037705348</v>
      </c>
      <c r="H18" s="33">
        <v>2.0566989451606066</v>
      </c>
      <c r="I18" s="33">
        <v>2.0127138199684813</v>
      </c>
      <c r="J18" s="33">
        <v>3.0374943795458353</v>
      </c>
      <c r="K18" s="33">
        <v>5.4798729910603194</v>
      </c>
      <c r="L18" s="32">
        <v>5.0999999999999996</v>
      </c>
    </row>
    <row r="19" spans="1:12" x14ac:dyDescent="0.25">
      <c r="A19" s="32" t="s">
        <v>97</v>
      </c>
      <c r="B19" s="32">
        <v>2</v>
      </c>
      <c r="C19" s="33">
        <v>2.1</v>
      </c>
      <c r="D19" s="33">
        <v>2.8</v>
      </c>
      <c r="E19" s="33">
        <v>1.9</v>
      </c>
      <c r="F19" s="35">
        <v>2.1</v>
      </c>
      <c r="G19" s="33">
        <v>2.6695570253072454</v>
      </c>
      <c r="H19" s="33">
        <v>1.9523404048733983</v>
      </c>
      <c r="I19" s="33">
        <v>2.3958450721508706</v>
      </c>
      <c r="J19" s="33">
        <v>2.9505095741727327</v>
      </c>
      <c r="K19" s="33">
        <v>6.3661271758125082</v>
      </c>
      <c r="L19" s="32">
        <v>4.8</v>
      </c>
    </row>
    <row r="20" spans="1:12" x14ac:dyDescent="0.25">
      <c r="A20" s="32" t="s">
        <v>98</v>
      </c>
      <c r="B20" s="32">
        <v>1.6</v>
      </c>
      <c r="C20" s="33">
        <v>2.7</v>
      </c>
      <c r="D20" s="33">
        <v>2.6</v>
      </c>
      <c r="E20" s="33">
        <v>1.8</v>
      </c>
      <c r="F20" s="35">
        <v>2.1</v>
      </c>
      <c r="G20" s="33">
        <v>2.6406342307408792</v>
      </c>
      <c r="H20" s="33">
        <v>1.9998659363164251</v>
      </c>
      <c r="I20" s="33">
        <v>2.2436874820685793</v>
      </c>
      <c r="J20" s="33">
        <v>2.8217147030092704</v>
      </c>
      <c r="K20" s="33">
        <v>5.8601775158433123</v>
      </c>
      <c r="L20" s="32">
        <v>5</v>
      </c>
    </row>
    <row r="21" spans="1:12" x14ac:dyDescent="0.25">
      <c r="A21" s="32" t="s">
        <v>99</v>
      </c>
      <c r="B21" s="32">
        <v>1.8</v>
      </c>
      <c r="C21" s="33">
        <v>1.8</v>
      </c>
      <c r="D21" s="33">
        <v>2.8</v>
      </c>
      <c r="E21" s="33">
        <v>1.4</v>
      </c>
      <c r="F21" s="35">
        <v>1.6</v>
      </c>
      <c r="G21" s="33">
        <v>2.968293613429962</v>
      </c>
      <c r="H21" s="33">
        <v>2.6915991983976761</v>
      </c>
      <c r="I21" s="33">
        <v>2.1887729469027395</v>
      </c>
      <c r="J21" s="33">
        <v>1.9867397109288421</v>
      </c>
      <c r="K21" s="33">
        <v>8.3404499988787286</v>
      </c>
      <c r="L21" s="32">
        <v>8</v>
      </c>
    </row>
    <row r="22" spans="1:12" x14ac:dyDescent="0.25">
      <c r="A22" s="32" t="s">
        <v>100</v>
      </c>
      <c r="B22" s="32">
        <v>1.7</v>
      </c>
      <c r="C22" s="33">
        <v>2.1</v>
      </c>
      <c r="D22" s="33">
        <v>2.7</v>
      </c>
      <c r="E22" s="33">
        <v>2.1</v>
      </c>
      <c r="F22" s="35">
        <v>2.2999999999999998</v>
      </c>
      <c r="G22" s="33">
        <v>2.6635084018842958</v>
      </c>
      <c r="H22" s="33">
        <v>1.9643202046643715</v>
      </c>
      <c r="I22" s="33">
        <v>2.5176870121481842</v>
      </c>
      <c r="J22" s="33">
        <v>3.132355907022899</v>
      </c>
      <c r="K22" s="33">
        <v>6.6369726908711124</v>
      </c>
      <c r="L22" s="32">
        <v>5.4</v>
      </c>
    </row>
    <row r="23" spans="1:12" x14ac:dyDescent="0.25">
      <c r="A23" s="32" t="s">
        <v>101</v>
      </c>
      <c r="B23" s="32">
        <v>1.7</v>
      </c>
      <c r="C23" s="33">
        <v>2.4</v>
      </c>
      <c r="D23" s="33">
        <v>3</v>
      </c>
      <c r="E23" s="33">
        <v>1.8</v>
      </c>
      <c r="F23" s="35">
        <v>1.9</v>
      </c>
      <c r="G23" s="33">
        <v>2.8456791991175789</v>
      </c>
      <c r="H23" s="33">
        <v>3.3251201457041191</v>
      </c>
      <c r="I23" s="33">
        <v>2.2653193480578704</v>
      </c>
      <c r="J23" s="33">
        <v>2.9145005276817848</v>
      </c>
      <c r="K23" s="33">
        <v>6.1290422406925282</v>
      </c>
      <c r="L23" s="32">
        <v>6.6</v>
      </c>
    </row>
    <row r="24" spans="1:12" x14ac:dyDescent="0.25">
      <c r="A24" s="32" t="s">
        <v>102</v>
      </c>
      <c r="B24" s="32">
        <v>1.9</v>
      </c>
      <c r="C24" s="33">
        <v>1.4</v>
      </c>
      <c r="D24" s="33">
        <v>2.5</v>
      </c>
      <c r="E24" s="33">
        <v>1.7</v>
      </c>
      <c r="F24" s="35">
        <v>2.2000000000000002</v>
      </c>
      <c r="G24" s="33">
        <v>2.6956307014665004</v>
      </c>
      <c r="H24" s="33">
        <v>2.2791948228086056</v>
      </c>
      <c r="I24" s="33">
        <v>2.5372209169359339</v>
      </c>
      <c r="J24" s="33">
        <v>3.2725741213651682</v>
      </c>
      <c r="K24" s="33">
        <v>5.4665841875752186</v>
      </c>
      <c r="L24" s="32">
        <v>5.2</v>
      </c>
    </row>
    <row r="25" spans="1:12" x14ac:dyDescent="0.25">
      <c r="A25" s="32" t="s">
        <v>103</v>
      </c>
      <c r="B25" s="32">
        <v>1.6</v>
      </c>
      <c r="C25" s="33">
        <v>2.4</v>
      </c>
      <c r="D25" s="33">
        <v>3</v>
      </c>
      <c r="E25" s="33">
        <v>1.8</v>
      </c>
      <c r="F25" s="35">
        <v>2.2000000000000002</v>
      </c>
      <c r="G25" s="33">
        <v>3.0145239847269023</v>
      </c>
      <c r="H25" s="33">
        <v>2.4729106520445798</v>
      </c>
      <c r="I25" s="33">
        <v>2.3895498437314977</v>
      </c>
      <c r="J25" s="33">
        <v>3.179465253263225</v>
      </c>
      <c r="K25" s="33">
        <v>7.2956045411352921</v>
      </c>
      <c r="L25" s="32">
        <v>5.3</v>
      </c>
    </row>
    <row r="26" spans="1:12" x14ac:dyDescent="0.25">
      <c r="A26" s="32" t="s">
        <v>104</v>
      </c>
      <c r="B26" s="32">
        <v>2</v>
      </c>
      <c r="C26" s="33">
        <v>2.4</v>
      </c>
      <c r="D26" s="33">
        <v>2.9</v>
      </c>
      <c r="E26" s="33">
        <v>2.1</v>
      </c>
      <c r="F26" s="35">
        <v>2</v>
      </c>
      <c r="G26" s="33">
        <v>2.998298355330431</v>
      </c>
      <c r="H26" s="33">
        <v>2.2247805076351712</v>
      </c>
      <c r="I26" s="33">
        <v>2.4357678510736891</v>
      </c>
      <c r="J26" s="33">
        <v>3.1044411415143358</v>
      </c>
      <c r="K26" s="33">
        <v>6.1858167034333889</v>
      </c>
      <c r="L26" s="32">
        <v>5.3</v>
      </c>
    </row>
    <row r="27" spans="1:12" x14ac:dyDescent="0.25">
      <c r="A27" s="32" t="s">
        <v>105</v>
      </c>
      <c r="B27" s="32">
        <v>2.1</v>
      </c>
      <c r="C27" s="33">
        <v>2</v>
      </c>
      <c r="D27" s="33">
        <v>2.2999999999999998</v>
      </c>
      <c r="E27" s="33">
        <v>2.2000000000000002</v>
      </c>
      <c r="F27" s="35">
        <v>1.8</v>
      </c>
      <c r="G27" s="33">
        <v>2.5688120924500346</v>
      </c>
      <c r="H27" s="33">
        <v>1.7835104618942887</v>
      </c>
      <c r="I27" s="33">
        <v>2.005621543783831</v>
      </c>
      <c r="J27" s="33">
        <v>2.8054708825808294</v>
      </c>
      <c r="K27" s="33">
        <v>5.1850271672171155</v>
      </c>
      <c r="L27" s="32">
        <v>5.2</v>
      </c>
    </row>
    <row r="28" spans="1:12" x14ac:dyDescent="0.25">
      <c r="A28" s="32" t="s">
        <v>106</v>
      </c>
      <c r="B28" s="32">
        <v>1.7</v>
      </c>
      <c r="C28" s="33">
        <v>2.2000000000000002</v>
      </c>
      <c r="D28" s="33">
        <v>2.6</v>
      </c>
      <c r="E28" s="33">
        <v>2.1</v>
      </c>
      <c r="F28" s="35">
        <v>1.9</v>
      </c>
      <c r="G28" s="33">
        <v>2.6250494251842227</v>
      </c>
      <c r="H28" s="33">
        <v>2.0518993806682317</v>
      </c>
      <c r="I28" s="33">
        <v>2.0304724621181602</v>
      </c>
      <c r="J28" s="33">
        <v>3.2984626629583458</v>
      </c>
      <c r="K28" s="33">
        <v>5.4104222729829621</v>
      </c>
      <c r="L28" s="32">
        <v>5.3</v>
      </c>
    </row>
    <row r="29" spans="1:12" x14ac:dyDescent="0.25">
      <c r="A29" s="32" t="s">
        <v>107</v>
      </c>
      <c r="B29" s="32">
        <v>2.2000000000000002</v>
      </c>
      <c r="C29" s="33">
        <v>2.1</v>
      </c>
      <c r="D29" s="33">
        <v>2.8</v>
      </c>
      <c r="E29" s="33">
        <v>2.2999999999999998</v>
      </c>
      <c r="F29" s="35">
        <v>2.2000000000000002</v>
      </c>
      <c r="G29" s="33">
        <v>2.9565464172759848</v>
      </c>
      <c r="H29" s="33">
        <v>2.1220825748787586</v>
      </c>
      <c r="I29" s="33">
        <v>2.4859059271173933</v>
      </c>
      <c r="J29" s="33">
        <v>3.1986642394511433</v>
      </c>
      <c r="K29" s="33">
        <v>5.9291342612098896</v>
      </c>
      <c r="L29" s="32">
        <v>4.9000000000000004</v>
      </c>
    </row>
    <row r="30" spans="1:12" x14ac:dyDescent="0.25">
      <c r="A30" s="32" t="s">
        <v>108</v>
      </c>
      <c r="B30" s="32">
        <v>2</v>
      </c>
      <c r="C30" s="33">
        <v>2</v>
      </c>
      <c r="D30" s="33">
        <v>3.2</v>
      </c>
      <c r="E30" s="33">
        <v>2.2000000000000002</v>
      </c>
      <c r="F30" s="35">
        <v>1.8</v>
      </c>
      <c r="G30" s="33">
        <v>2.6570577144513496</v>
      </c>
      <c r="H30" s="33">
        <v>2.460510023827589</v>
      </c>
      <c r="I30" s="33">
        <v>2.6815833247324061</v>
      </c>
      <c r="J30" s="33">
        <v>3.0827467367231742</v>
      </c>
      <c r="K30" s="33">
        <v>6.1591846938065187</v>
      </c>
      <c r="L30" s="32">
        <v>5.4</v>
      </c>
    </row>
    <row r="31" spans="1:12" x14ac:dyDescent="0.25">
      <c r="A31" s="32" t="s">
        <v>109</v>
      </c>
      <c r="B31" s="32">
        <v>1.2</v>
      </c>
      <c r="C31" s="33">
        <v>2.2000000000000002</v>
      </c>
      <c r="D31" s="33">
        <v>3.1</v>
      </c>
      <c r="E31" s="33">
        <v>1.8</v>
      </c>
      <c r="F31" s="35">
        <v>2</v>
      </c>
      <c r="G31" s="33">
        <v>3.1808997084444401</v>
      </c>
      <c r="H31" s="33">
        <v>2.6065262838450121</v>
      </c>
      <c r="I31" s="33">
        <v>2.6439193890069657</v>
      </c>
      <c r="J31" s="33">
        <v>2.4310182686565707</v>
      </c>
      <c r="K31" s="33">
        <v>5.7066562331487436</v>
      </c>
      <c r="L31" s="32">
        <v>7</v>
      </c>
    </row>
    <row r="32" spans="1:12" x14ac:dyDescent="0.25">
      <c r="A32" s="32" t="s">
        <v>110</v>
      </c>
      <c r="B32" s="32">
        <v>1.4</v>
      </c>
      <c r="C32" s="33">
        <v>2</v>
      </c>
      <c r="D32" s="33">
        <v>1.9</v>
      </c>
      <c r="E32" s="33">
        <v>1.3</v>
      </c>
      <c r="F32" s="35">
        <v>2.4</v>
      </c>
      <c r="G32" s="33">
        <v>3.0923252954853764</v>
      </c>
      <c r="H32" s="33">
        <v>2.2092344128569863</v>
      </c>
      <c r="I32" s="33">
        <v>2.8152989724425703</v>
      </c>
      <c r="J32" s="33">
        <v>2.9814830963714734</v>
      </c>
      <c r="K32" s="33">
        <v>5.2981364539793629</v>
      </c>
      <c r="L32" s="32">
        <v>5.6</v>
      </c>
    </row>
    <row r="33" spans="1:12" x14ac:dyDescent="0.25">
      <c r="A33" s="32" t="s">
        <v>111</v>
      </c>
      <c r="B33" s="32">
        <v>1.9</v>
      </c>
      <c r="C33" s="33">
        <v>2.4</v>
      </c>
      <c r="D33" s="33">
        <v>3.4</v>
      </c>
      <c r="E33" s="33">
        <v>1.6</v>
      </c>
      <c r="F33" s="35">
        <v>1.7</v>
      </c>
      <c r="G33" s="33">
        <v>3.2066606791950836</v>
      </c>
      <c r="H33" s="33">
        <v>2.0639381578123173</v>
      </c>
      <c r="I33" s="33">
        <v>2.2057270951286068</v>
      </c>
      <c r="J33" s="33">
        <v>3.3850993428262255</v>
      </c>
      <c r="K33" s="33">
        <v>6.0256320627307236</v>
      </c>
      <c r="L33" s="32">
        <v>4.9000000000000004</v>
      </c>
    </row>
    <row r="34" spans="1:12" x14ac:dyDescent="0.25">
      <c r="A34" s="32" t="s">
        <v>112</v>
      </c>
      <c r="B34" s="32">
        <v>1.4</v>
      </c>
      <c r="C34" s="33">
        <v>2.2000000000000002</v>
      </c>
      <c r="D34" s="33">
        <v>2.1</v>
      </c>
      <c r="E34" s="33">
        <v>0.4</v>
      </c>
      <c r="F34" s="35">
        <v>2</v>
      </c>
      <c r="G34" s="33">
        <v>3.1079063846944033</v>
      </c>
      <c r="H34" s="33">
        <v>2.4873095898183095</v>
      </c>
      <c r="I34" s="33">
        <v>2.0450399445425704</v>
      </c>
      <c r="J34" s="33">
        <v>2.857827922542322</v>
      </c>
      <c r="K34" s="33">
        <v>7.6278698565614533</v>
      </c>
      <c r="L34" s="32">
        <v>5.4</v>
      </c>
    </row>
    <row r="35" spans="1:12" x14ac:dyDescent="0.25">
      <c r="A35" s="32" t="s">
        <v>113</v>
      </c>
      <c r="B35" s="32">
        <v>2.1</v>
      </c>
      <c r="C35" s="33">
        <v>2</v>
      </c>
      <c r="D35" s="33">
        <v>2.5</v>
      </c>
      <c r="E35" s="33">
        <v>2</v>
      </c>
      <c r="F35" s="35">
        <v>2.1</v>
      </c>
      <c r="G35" s="33">
        <v>2.6201177191718328</v>
      </c>
      <c r="H35" s="33">
        <v>2.4173694998858464</v>
      </c>
      <c r="I35" s="33">
        <v>2.6238229632612908</v>
      </c>
      <c r="J35" s="33">
        <v>3.1685648750712669</v>
      </c>
      <c r="K35" s="33">
        <v>5.6599763264266745</v>
      </c>
      <c r="L35" s="32">
        <v>4.9000000000000004</v>
      </c>
    </row>
    <row r="36" spans="1:12" x14ac:dyDescent="0.25">
      <c r="A36" s="32" t="s">
        <v>114</v>
      </c>
      <c r="B36" s="32">
        <v>2</v>
      </c>
      <c r="C36" s="33">
        <v>2</v>
      </c>
      <c r="D36" s="33">
        <v>2.9</v>
      </c>
      <c r="E36" s="33">
        <v>2.4</v>
      </c>
      <c r="F36" s="35">
        <v>2.5</v>
      </c>
      <c r="G36" s="33">
        <v>2.7582920946284784</v>
      </c>
      <c r="H36" s="33">
        <v>2.1859568982238065</v>
      </c>
      <c r="I36" s="33">
        <v>2.4924896595323487</v>
      </c>
      <c r="J36" s="33">
        <v>2.9874744239827944</v>
      </c>
      <c r="K36" s="33">
        <v>5.9751780269557964</v>
      </c>
      <c r="L36" s="32">
        <v>4.7</v>
      </c>
    </row>
    <row r="37" spans="1:12" x14ac:dyDescent="0.25">
      <c r="A37" s="32" t="s">
        <v>115</v>
      </c>
      <c r="B37" s="32">
        <v>1.7</v>
      </c>
      <c r="C37" s="33">
        <v>2</v>
      </c>
      <c r="D37" s="33">
        <v>2.8</v>
      </c>
      <c r="E37" s="33">
        <v>1.9</v>
      </c>
      <c r="F37" s="35">
        <v>1.9</v>
      </c>
      <c r="G37" s="33">
        <v>2.7050499950342921</v>
      </c>
      <c r="H37" s="33">
        <v>2.0114731282778964</v>
      </c>
      <c r="I37" s="33">
        <v>2.3208902351808058</v>
      </c>
      <c r="J37" s="33">
        <v>2.8406486656104457</v>
      </c>
      <c r="K37" s="33">
        <v>6.1845208667767437</v>
      </c>
      <c r="L37" s="32">
        <v>5.6</v>
      </c>
    </row>
    <row r="38" spans="1:12" x14ac:dyDescent="0.25">
      <c r="A38" s="32" t="s">
        <v>116</v>
      </c>
      <c r="B38" s="32">
        <v>2</v>
      </c>
      <c r="C38" s="33">
        <v>1.8</v>
      </c>
      <c r="D38" s="33">
        <v>2.7</v>
      </c>
      <c r="E38" s="33">
        <v>2</v>
      </c>
      <c r="F38" s="35">
        <v>2.1</v>
      </c>
      <c r="G38" s="33">
        <v>2.734286148706766</v>
      </c>
      <c r="H38" s="33">
        <v>1.8083230459688959</v>
      </c>
      <c r="I38" s="33">
        <v>2.191604243204992</v>
      </c>
      <c r="J38" s="33">
        <v>2.754658743908367</v>
      </c>
      <c r="K38" s="33">
        <v>4.9110009063358273</v>
      </c>
      <c r="L38" s="32">
        <v>5.2</v>
      </c>
    </row>
    <row r="39" spans="1:12" x14ac:dyDescent="0.25">
      <c r="A39" s="32" t="s">
        <v>117</v>
      </c>
      <c r="B39" s="32">
        <v>2.1</v>
      </c>
      <c r="C39" s="33">
        <v>2.2000000000000002</v>
      </c>
      <c r="D39" s="33">
        <v>2.8</v>
      </c>
      <c r="E39" s="33">
        <v>2.2000000000000002</v>
      </c>
      <c r="F39" s="35">
        <v>2.2999999999999998</v>
      </c>
      <c r="G39" s="33">
        <v>2.6217840650430757</v>
      </c>
      <c r="H39" s="33">
        <v>2.3882053205253273</v>
      </c>
      <c r="I39" s="33">
        <v>2.4018714912682926</v>
      </c>
      <c r="J39" s="33">
        <v>3.2420221374491298</v>
      </c>
      <c r="K39" s="33">
        <v>5.6020015715110949</v>
      </c>
      <c r="L39" s="32">
        <v>4.9000000000000004</v>
      </c>
    </row>
    <row r="40" spans="1:12" x14ac:dyDescent="0.25">
      <c r="A40" s="32" t="s">
        <v>118</v>
      </c>
      <c r="B40" s="32">
        <v>2.4</v>
      </c>
      <c r="C40" s="33">
        <v>1.5</v>
      </c>
      <c r="D40" s="33">
        <v>2.2999999999999998</v>
      </c>
      <c r="E40" s="33">
        <v>0</v>
      </c>
      <c r="F40" s="35">
        <v>0.9</v>
      </c>
      <c r="G40" s="33">
        <v>3.1622041049618188</v>
      </c>
      <c r="H40" s="33">
        <v>3.3788627083837008</v>
      </c>
      <c r="I40" s="33">
        <v>2.0243777947463792</v>
      </c>
      <c r="J40" s="33">
        <v>1.8321699395714708</v>
      </c>
      <c r="K40" s="33">
        <v>7.2633751284507442</v>
      </c>
      <c r="L40" s="32">
        <v>5.4</v>
      </c>
    </row>
    <row r="41" spans="1:12" x14ac:dyDescent="0.25">
      <c r="A41" s="32" t="s">
        <v>119</v>
      </c>
      <c r="B41" s="32">
        <v>1.5</v>
      </c>
      <c r="C41" s="33">
        <v>2</v>
      </c>
      <c r="D41" s="33">
        <v>2.7</v>
      </c>
      <c r="E41" s="33">
        <v>2</v>
      </c>
      <c r="F41" s="35">
        <v>2.1</v>
      </c>
      <c r="G41" s="33">
        <v>2.9433890425715425</v>
      </c>
      <c r="H41" s="33">
        <v>2.13759135768119</v>
      </c>
      <c r="I41" s="33">
        <v>2.3586188457725088</v>
      </c>
      <c r="J41" s="33">
        <v>2.8372822754248128</v>
      </c>
      <c r="K41" s="33">
        <v>5.7921053113893395</v>
      </c>
      <c r="L41" s="32">
        <v>6.1</v>
      </c>
    </row>
    <row r="42" spans="1:12" x14ac:dyDescent="0.25">
      <c r="A42" s="32" t="s">
        <v>120</v>
      </c>
      <c r="B42" s="32">
        <v>1.9</v>
      </c>
      <c r="C42" s="33">
        <v>2</v>
      </c>
      <c r="D42" s="33">
        <v>2.7</v>
      </c>
      <c r="E42" s="33">
        <v>1.9</v>
      </c>
      <c r="F42" s="35">
        <v>2</v>
      </c>
      <c r="G42" s="33">
        <v>2.5982093295163544</v>
      </c>
      <c r="H42" s="33">
        <v>2.4319733882829375</v>
      </c>
      <c r="I42" s="33">
        <v>2.4563699381897619</v>
      </c>
      <c r="J42" s="33">
        <v>2.8934018013115681</v>
      </c>
      <c r="K42" s="33">
        <v>6.3012258371470287</v>
      </c>
      <c r="L42" s="32">
        <v>5</v>
      </c>
    </row>
    <row r="43" spans="1:12" x14ac:dyDescent="0.25">
      <c r="A43" s="32" t="s">
        <v>121</v>
      </c>
      <c r="B43" s="32">
        <v>1.6</v>
      </c>
      <c r="C43" s="33">
        <v>2.7</v>
      </c>
      <c r="D43" s="33">
        <v>3.3</v>
      </c>
      <c r="E43" s="33">
        <v>2.1</v>
      </c>
      <c r="F43" s="35">
        <v>1.9</v>
      </c>
      <c r="G43" s="33">
        <v>2.4939496991722487</v>
      </c>
      <c r="H43" s="33">
        <v>3.2833072779438588</v>
      </c>
      <c r="I43" s="33">
        <v>2.4356972657275655</v>
      </c>
      <c r="J43" s="33">
        <v>2.7107377093914753</v>
      </c>
      <c r="K43" s="33">
        <v>5.292000364887306</v>
      </c>
      <c r="L43" s="32">
        <v>6.4</v>
      </c>
    </row>
    <row r="44" spans="1:12" x14ac:dyDescent="0.25">
      <c r="A44" s="32" t="s">
        <v>122</v>
      </c>
      <c r="B44" s="32">
        <v>2.2000000000000002</v>
      </c>
      <c r="C44" s="33">
        <v>2.2000000000000002</v>
      </c>
      <c r="D44" s="33">
        <v>2.6</v>
      </c>
      <c r="E44" s="33">
        <v>2.1</v>
      </c>
      <c r="F44" s="35">
        <v>2.2999999999999998</v>
      </c>
      <c r="G44" s="33">
        <v>2.7264255159209494</v>
      </c>
      <c r="H44" s="33">
        <v>2.0978277458808536</v>
      </c>
      <c r="I44" s="33">
        <v>2.606721848238891</v>
      </c>
      <c r="J44" s="33">
        <v>3.0302435289388807</v>
      </c>
      <c r="K44" s="33">
        <v>5.5580133148127375</v>
      </c>
      <c r="L44" s="32">
        <v>4.8</v>
      </c>
    </row>
    <row r="45" spans="1:12" x14ac:dyDescent="0.25">
      <c r="A45" s="32" t="s">
        <v>123</v>
      </c>
      <c r="B45" s="32">
        <v>2.2999999999999998</v>
      </c>
      <c r="C45" s="33">
        <v>2</v>
      </c>
      <c r="D45" s="33">
        <v>3</v>
      </c>
      <c r="E45" s="33">
        <v>2.1</v>
      </c>
      <c r="F45" s="35">
        <v>2.4</v>
      </c>
      <c r="G45" s="33">
        <v>2.8155698341860491</v>
      </c>
      <c r="H45" s="33">
        <v>2.0245744280427358</v>
      </c>
      <c r="I45" s="33">
        <v>2.2789634594996278</v>
      </c>
      <c r="J45" s="33">
        <v>3.0756016260937047</v>
      </c>
      <c r="K45" s="33">
        <v>4.7566949583802476</v>
      </c>
      <c r="L45" s="32">
        <v>4.3</v>
      </c>
    </row>
    <row r="46" spans="1:12" x14ac:dyDescent="0.25">
      <c r="A46" s="32" t="s">
        <v>124</v>
      </c>
      <c r="B46" s="32">
        <v>1.9</v>
      </c>
      <c r="C46" s="33">
        <v>2</v>
      </c>
      <c r="D46" s="33">
        <v>2.8</v>
      </c>
      <c r="E46" s="33">
        <v>2</v>
      </c>
      <c r="F46" s="35">
        <v>2.2000000000000002</v>
      </c>
      <c r="G46" s="33">
        <v>2.7413100243055766</v>
      </c>
      <c r="H46" s="33">
        <v>2.2043951995524891</v>
      </c>
      <c r="I46" s="33">
        <v>2.4036724664815434</v>
      </c>
      <c r="J46" s="33">
        <v>2.9500915125322047</v>
      </c>
      <c r="K46" s="33">
        <v>5.734133926508922</v>
      </c>
      <c r="L46" s="32">
        <v>4.9000000000000004</v>
      </c>
    </row>
    <row r="47" spans="1:12" x14ac:dyDescent="0.25">
      <c r="A47" s="32" t="s">
        <v>125</v>
      </c>
      <c r="B47" s="32">
        <v>2</v>
      </c>
      <c r="C47" s="33">
        <v>2.4</v>
      </c>
      <c r="D47" s="33">
        <v>2.8</v>
      </c>
      <c r="E47" s="33">
        <v>2</v>
      </c>
      <c r="F47" s="35">
        <v>2.2000000000000002</v>
      </c>
      <c r="G47" s="33">
        <v>2.8976005914744141</v>
      </c>
      <c r="H47" s="33">
        <v>2.3347962777601872</v>
      </c>
      <c r="I47" s="33">
        <v>2.7539620044829016</v>
      </c>
      <c r="J47" s="33">
        <v>3.3496902901581249</v>
      </c>
      <c r="K47" s="33">
        <v>5.6622668205144944</v>
      </c>
      <c r="L47" s="32">
        <v>5.3</v>
      </c>
    </row>
    <row r="48" spans="1:12" x14ac:dyDescent="0.25">
      <c r="A48" s="32" t="s">
        <v>126</v>
      </c>
      <c r="B48" s="32">
        <v>2.4</v>
      </c>
      <c r="C48" s="33">
        <v>2.2000000000000002</v>
      </c>
      <c r="D48" s="33">
        <v>2.9</v>
      </c>
      <c r="E48" s="33">
        <v>2.2000000000000002</v>
      </c>
      <c r="F48" s="35">
        <v>2.2000000000000002</v>
      </c>
      <c r="G48" s="33">
        <v>2.5736890620013275</v>
      </c>
      <c r="H48" s="33">
        <v>2.1597222359073687</v>
      </c>
      <c r="I48" s="33">
        <v>2.3014562377363879</v>
      </c>
      <c r="J48" s="33">
        <v>3.3421761847660214</v>
      </c>
      <c r="K48" s="33">
        <v>5.5570971744151487</v>
      </c>
      <c r="L48" s="32">
        <v>4.8</v>
      </c>
    </row>
    <row r="49" spans="1:12" x14ac:dyDescent="0.25">
      <c r="A49" s="32" t="s">
        <v>127</v>
      </c>
      <c r="B49" s="32">
        <v>2.2000000000000002</v>
      </c>
      <c r="C49" s="33">
        <v>2</v>
      </c>
      <c r="D49" s="33">
        <v>1.4</v>
      </c>
      <c r="E49" s="33">
        <v>0.6</v>
      </c>
      <c r="F49" s="35">
        <v>2.2000000000000002</v>
      </c>
      <c r="G49" s="33">
        <v>2.5711607895620547</v>
      </c>
      <c r="H49" s="33">
        <v>2.1663735360778702</v>
      </c>
      <c r="I49" s="33">
        <v>1.7628107237676938</v>
      </c>
      <c r="J49" s="33">
        <v>3.0065976829296126</v>
      </c>
      <c r="K49" s="33">
        <v>5.9517789199411641</v>
      </c>
      <c r="L49" s="32">
        <v>5.2</v>
      </c>
    </row>
    <row r="50" spans="1:12" x14ac:dyDescent="0.25">
      <c r="A50" s="32" t="s">
        <v>128</v>
      </c>
      <c r="B50" s="32">
        <v>2.2000000000000002</v>
      </c>
      <c r="C50" s="33">
        <v>2.4</v>
      </c>
      <c r="D50" s="33">
        <v>2.9</v>
      </c>
      <c r="E50" s="33">
        <v>2</v>
      </c>
      <c r="F50" s="35">
        <v>2</v>
      </c>
      <c r="G50" s="33">
        <v>2.4759254028379418</v>
      </c>
      <c r="H50" s="33">
        <v>2.2113176657153844</v>
      </c>
      <c r="I50" s="33">
        <v>1.976182608432242</v>
      </c>
      <c r="J50" s="33">
        <v>2.5884225414119832</v>
      </c>
      <c r="K50" s="33">
        <v>5.7851056364192077</v>
      </c>
      <c r="L50" s="32">
        <v>5.7</v>
      </c>
    </row>
    <row r="51" spans="1:12" x14ac:dyDescent="0.25">
      <c r="A51" s="32" t="s">
        <v>129</v>
      </c>
      <c r="B51" s="32">
        <v>2</v>
      </c>
      <c r="C51" s="33">
        <v>1.8</v>
      </c>
      <c r="D51" s="33">
        <v>2.6</v>
      </c>
      <c r="E51" s="33">
        <v>2</v>
      </c>
      <c r="F51" s="35">
        <v>2.1</v>
      </c>
      <c r="G51" s="33">
        <v>2.5911021472314832</v>
      </c>
      <c r="H51" s="33">
        <v>2.3387798311749641</v>
      </c>
      <c r="I51" s="33">
        <v>2.5775614751577525</v>
      </c>
      <c r="J51" s="33">
        <v>3.1694379741904477</v>
      </c>
      <c r="K51" s="33">
        <v>6.0169908218052459</v>
      </c>
      <c r="L51" s="32">
        <v>5.2</v>
      </c>
    </row>
    <row r="52" spans="1:12" x14ac:dyDescent="0.25">
      <c r="A52" s="32" t="s">
        <v>130</v>
      </c>
      <c r="B52" s="32">
        <v>2.1</v>
      </c>
      <c r="C52" s="33">
        <v>2.2000000000000002</v>
      </c>
      <c r="D52" s="33">
        <v>2.5</v>
      </c>
      <c r="E52" s="33">
        <v>2.2000000000000002</v>
      </c>
      <c r="F52" s="35">
        <v>2.2999999999999998</v>
      </c>
      <c r="G52" s="33">
        <v>2.662740996840296</v>
      </c>
      <c r="H52" s="33">
        <v>2.3169318197352906</v>
      </c>
      <c r="I52" s="33">
        <v>2.3175813664864764</v>
      </c>
      <c r="J52" s="33">
        <v>3.1500496507146147</v>
      </c>
      <c r="K52" s="33">
        <v>5.8707700095820714</v>
      </c>
      <c r="L52" s="32">
        <v>4.9000000000000004</v>
      </c>
    </row>
    <row r="53" spans="1:12" x14ac:dyDescent="0.25">
      <c r="A53" s="32" t="s">
        <v>131</v>
      </c>
      <c r="B53" s="32">
        <v>2.2999999999999998</v>
      </c>
      <c r="C53" s="33">
        <v>1.6</v>
      </c>
      <c r="D53" s="33">
        <v>2.4</v>
      </c>
      <c r="E53" s="33">
        <v>2.6</v>
      </c>
      <c r="F53" s="35">
        <v>2.8</v>
      </c>
      <c r="G53" s="33">
        <v>2.5696177125695607</v>
      </c>
      <c r="H53" s="33">
        <v>2.0487919827497647</v>
      </c>
      <c r="I53" s="33">
        <v>2.2340827283002795</v>
      </c>
      <c r="J53" s="33">
        <v>3.3088055761812951</v>
      </c>
      <c r="K53" s="33">
        <v>6.610340835483508</v>
      </c>
      <c r="L53" s="32">
        <v>5.3</v>
      </c>
    </row>
    <row r="54" spans="1:12" x14ac:dyDescent="0.25">
      <c r="A54" s="32" t="s">
        <v>132</v>
      </c>
      <c r="B54" s="32">
        <v>1.7</v>
      </c>
      <c r="C54" s="33">
        <v>2.1</v>
      </c>
      <c r="D54" s="33">
        <v>3.3</v>
      </c>
      <c r="E54" s="33">
        <v>1.8</v>
      </c>
      <c r="F54" s="35">
        <v>2.2999999999999998</v>
      </c>
      <c r="G54" s="33">
        <v>3.00888172590279</v>
      </c>
      <c r="H54" s="33">
        <v>2.2546629048064482</v>
      </c>
      <c r="I54" s="33">
        <v>2.7546570341229204</v>
      </c>
      <c r="J54" s="33">
        <v>3.2636144043775461</v>
      </c>
      <c r="K54" s="33">
        <v>6.6461113988895537</v>
      </c>
      <c r="L54" s="32">
        <v>5.0999999999999996</v>
      </c>
    </row>
    <row r="55" spans="1:12" ht="14.45" customHeight="1" x14ac:dyDescent="0.25">
      <c r="A55" s="32" t="s">
        <v>133</v>
      </c>
      <c r="B55" s="32">
        <v>2.2000000000000002</v>
      </c>
      <c r="C55" s="33">
        <v>2.1</v>
      </c>
      <c r="D55" s="33">
        <v>3</v>
      </c>
      <c r="E55" s="33">
        <v>2.2000000000000002</v>
      </c>
      <c r="F55" s="35">
        <v>2.1</v>
      </c>
      <c r="G55" s="33">
        <v>2.7149519851452419</v>
      </c>
      <c r="H55" s="33">
        <v>2.2428408412088929</v>
      </c>
      <c r="I55" s="33">
        <v>2.235225506038363</v>
      </c>
      <c r="J55" s="33">
        <v>3.0826324670881533</v>
      </c>
      <c r="K55" s="33">
        <v>5.5790963693230333</v>
      </c>
      <c r="L55" s="32">
        <v>4.9000000000000004</v>
      </c>
    </row>
    <row r="56" spans="1:12" s="31" customFormat="1" ht="14.45" customHeight="1" x14ac:dyDescent="0.25">
      <c r="A56" s="31" t="s">
        <v>143</v>
      </c>
      <c r="B56" s="31">
        <v>1.9</v>
      </c>
      <c r="C56" s="34">
        <v>2.1</v>
      </c>
      <c r="D56" s="34">
        <v>2.8</v>
      </c>
      <c r="E56" s="34">
        <v>1.9</v>
      </c>
      <c r="F56" s="36">
        <v>2.2000000000000002</v>
      </c>
      <c r="G56" s="34">
        <v>2.9109794554857293</v>
      </c>
      <c r="H56" s="34">
        <v>2.2339197868097349</v>
      </c>
      <c r="I56" s="34">
        <v>2.4774922992556681</v>
      </c>
      <c r="J56" s="34">
        <v>3.1156358064853507</v>
      </c>
      <c r="K56" s="34">
        <v>6.1015393240040794</v>
      </c>
      <c r="L56" s="31">
        <v>5.3</v>
      </c>
    </row>
    <row r="57" spans="1:12" x14ac:dyDescent="0.25">
      <c r="F57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DCEA-E1DC-4E4C-A9A2-072A5381BAC4}">
  <dimension ref="B4:M37"/>
  <sheetViews>
    <sheetView workbookViewId="0">
      <selection activeCell="C9" sqref="C9"/>
    </sheetView>
  </sheetViews>
  <sheetFormatPr defaultRowHeight="15" x14ac:dyDescent="0.25"/>
  <cols>
    <col min="1" max="1" width="8.7109375" customWidth="1"/>
    <col min="2" max="2" width="13.85546875" customWidth="1"/>
    <col min="3" max="3" width="17.140625" customWidth="1"/>
  </cols>
  <sheetData>
    <row r="4" spans="2:3" x14ac:dyDescent="0.25">
      <c r="B4" s="38" t="s">
        <v>142</v>
      </c>
      <c r="C4" s="39" t="s">
        <v>143</v>
      </c>
    </row>
    <row r="35" spans="2:13" x14ac:dyDescent="0.25">
      <c r="B35" t="s">
        <v>144</v>
      </c>
    </row>
    <row r="36" spans="2:13" x14ac:dyDescent="0.25">
      <c r="C36" s="32" t="s">
        <v>140</v>
      </c>
      <c r="D36" s="32" t="s">
        <v>139</v>
      </c>
      <c r="E36" s="33" t="s">
        <v>138</v>
      </c>
      <c r="F36" s="33" t="s">
        <v>137</v>
      </c>
      <c r="G36" s="32" t="s">
        <v>136</v>
      </c>
      <c r="H36" s="32" t="s">
        <v>135</v>
      </c>
      <c r="I36" s="32" t="s">
        <v>134</v>
      </c>
      <c r="J36" s="32" t="s">
        <v>12</v>
      </c>
      <c r="K36" s="32" t="s">
        <v>11</v>
      </c>
      <c r="L36" s="32" t="s">
        <v>10</v>
      </c>
      <c r="M36" s="32" t="s">
        <v>9</v>
      </c>
    </row>
    <row r="37" spans="2:13" x14ac:dyDescent="0.25">
      <c r="B37" t="str">
        <f>Graph!C4</f>
        <v>United States</v>
      </c>
      <c r="C37" s="37">
        <f>INDEX('Final OCAFs'!$B$2:$L$56,MATCH($B$37,'Final OCAFs'!$A$2:$A$56,0),MATCH(C36,'Final OCAFs'!$B$1:$L$1,0))</f>
        <v>1.9</v>
      </c>
      <c r="D37" s="37">
        <f>INDEX('Final OCAFs'!$B$2:$L$56,MATCH($B$37,'Final OCAFs'!$A$2:$A$56,0),MATCH(D36,'Final OCAFs'!$B$1:$L$1,0))</f>
        <v>2.1</v>
      </c>
      <c r="E37" s="37">
        <f>INDEX('Final OCAFs'!$B$2:$L$56,MATCH($B$37,'Final OCAFs'!$A$2:$A$56,0),MATCH(E36,'Final OCAFs'!$B$1:$L$1,0))</f>
        <v>2.8</v>
      </c>
      <c r="F37" s="37">
        <f>INDEX('Final OCAFs'!$B$2:$L$56,MATCH($B$37,'Final OCAFs'!$A$2:$A$56,0),MATCH(F36,'Final OCAFs'!$B$1:$L$1,0))</f>
        <v>1.9</v>
      </c>
      <c r="G37" s="37">
        <f>INDEX('Final OCAFs'!$B$2:$L$56,MATCH($B$37,'Final OCAFs'!$A$2:$A$56,0),MATCH(G36,'Final OCAFs'!$B$1:$L$1,0))</f>
        <v>2.2000000000000002</v>
      </c>
      <c r="H37" s="37">
        <f>INDEX('Final OCAFs'!$B$2:$L$56,MATCH($B$37,'Final OCAFs'!$A$2:$A$56,0),MATCH(H36,'Final OCAFs'!$B$1:$L$1,0))</f>
        <v>2.9109794554857293</v>
      </c>
      <c r="I37" s="37">
        <f>INDEX('Final OCAFs'!$B$2:$L$56,MATCH($B$37,'Final OCAFs'!$A$2:$A$56,0),MATCH(I36,'Final OCAFs'!$B$1:$L$1,0))</f>
        <v>2.2339197868097349</v>
      </c>
      <c r="J37" s="37">
        <f>INDEX('Final OCAFs'!$B$2:$L$56,MATCH($B$37,'Final OCAFs'!$A$2:$A$56,0),MATCH(J36,'Final OCAFs'!$B$1:$L$1,0))</f>
        <v>2.4774922992556681</v>
      </c>
      <c r="K37" s="37">
        <f>INDEX('Final OCAFs'!$B$2:$L$56,MATCH($B$37,'Final OCAFs'!$A$2:$A$56,0),MATCH(K36,'Final OCAFs'!$B$1:$L$1,0))</f>
        <v>3.1156358064853507</v>
      </c>
      <c r="L37" s="37">
        <f>INDEX('Final OCAFs'!$B$2:$L$56,MATCH($B$37,'Final OCAFs'!$A$2:$A$56,0),MATCH(L36,'Final OCAFs'!$B$1:$L$1,0))</f>
        <v>6.1015393240040794</v>
      </c>
      <c r="M37" s="37">
        <f>INDEX('Final OCAFs'!$B$2:$L$56,MATCH($B$37,'Final OCAFs'!$A$2:$A$56,0),MATCH(M36,'Final OCAFs'!$B$1:$L$1,0))</f>
        <v>5.3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6C2CB-2C83-4CE1-B8C0-4E68B5A42E3E}">
          <x14:formula1>
            <xm:f>'Final OCAFs'!$A$2:$A$56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88D9-F1D8-4823-A675-13758E304BAF}">
  <dimension ref="A1:Q11"/>
  <sheetViews>
    <sheetView workbookViewId="0">
      <selection activeCell="D11" sqref="D11"/>
    </sheetView>
  </sheetViews>
  <sheetFormatPr defaultRowHeight="15" x14ac:dyDescent="0.25"/>
  <cols>
    <col min="1" max="1" width="18" customWidth="1"/>
    <col min="2" max="2" width="17.85546875" customWidth="1"/>
    <col min="5" max="5" width="16" customWidth="1"/>
  </cols>
  <sheetData>
    <row r="1" spans="1:17" ht="15.75" thickBot="1" x14ac:dyDescent="0.3">
      <c r="A1" s="2"/>
      <c r="B1" s="40" t="s">
        <v>9</v>
      </c>
      <c r="C1" s="41"/>
      <c r="D1" s="41"/>
      <c r="E1" s="42"/>
      <c r="F1" s="40" t="s">
        <v>10</v>
      </c>
      <c r="G1" s="41"/>
      <c r="H1" s="41"/>
      <c r="I1" s="42"/>
      <c r="J1" s="40" t="s">
        <v>11</v>
      </c>
      <c r="K1" s="41"/>
      <c r="L1" s="41"/>
      <c r="M1" s="42"/>
      <c r="N1" s="40" t="s">
        <v>12</v>
      </c>
      <c r="O1" s="41"/>
      <c r="P1" s="41"/>
      <c r="Q1" s="42"/>
    </row>
    <row r="2" spans="1:17" ht="65.25" thickBot="1" x14ac:dyDescent="0.3">
      <c r="A2" s="2"/>
      <c r="B2" s="5" t="s">
        <v>13</v>
      </c>
      <c r="C2" s="6" t="s">
        <v>14</v>
      </c>
      <c r="D2" s="6" t="s">
        <v>15</v>
      </c>
      <c r="E2" s="7" t="s">
        <v>16</v>
      </c>
      <c r="F2" s="5" t="s">
        <v>13</v>
      </c>
      <c r="G2" s="6" t="s">
        <v>14</v>
      </c>
      <c r="H2" s="6" t="s">
        <v>15</v>
      </c>
      <c r="I2" s="7" t="s">
        <v>16</v>
      </c>
      <c r="J2" s="5" t="s">
        <v>13</v>
      </c>
      <c r="K2" s="6" t="s">
        <v>14</v>
      </c>
      <c r="L2" s="6" t="s">
        <v>15</v>
      </c>
      <c r="M2" s="7" t="s">
        <v>16</v>
      </c>
      <c r="N2" s="5" t="s">
        <v>13</v>
      </c>
      <c r="O2" s="6" t="s">
        <v>14</v>
      </c>
      <c r="P2" s="6" t="s">
        <v>15</v>
      </c>
      <c r="Q2" s="7" t="s">
        <v>17</v>
      </c>
    </row>
    <row r="3" spans="1:17" ht="27" thickBot="1" x14ac:dyDescent="0.3">
      <c r="A3" s="3" t="s">
        <v>0</v>
      </c>
      <c r="B3" s="8" t="s">
        <v>18</v>
      </c>
      <c r="C3" s="9" t="s">
        <v>19</v>
      </c>
      <c r="D3" s="9" t="s">
        <v>20</v>
      </c>
      <c r="E3" s="10" t="s">
        <v>21</v>
      </c>
      <c r="F3" s="8" t="s">
        <v>20</v>
      </c>
      <c r="G3" s="9" t="s">
        <v>19</v>
      </c>
      <c r="H3" s="9" t="s">
        <v>22</v>
      </c>
      <c r="I3" s="10" t="s">
        <v>23</v>
      </c>
      <c r="J3" s="8" t="s">
        <v>22</v>
      </c>
      <c r="K3" s="9" t="s">
        <v>19</v>
      </c>
      <c r="L3" s="9" t="s">
        <v>24</v>
      </c>
      <c r="M3" s="10" t="s">
        <v>21</v>
      </c>
      <c r="N3" s="8" t="s">
        <v>24</v>
      </c>
      <c r="O3" s="9" t="s">
        <v>19</v>
      </c>
      <c r="P3" s="9" t="s">
        <v>25</v>
      </c>
      <c r="Q3" s="10" t="s">
        <v>21</v>
      </c>
    </row>
    <row r="4" spans="1:17" ht="30" thickBot="1" x14ac:dyDescent="0.3">
      <c r="A4" s="4" t="s">
        <v>1</v>
      </c>
      <c r="B4" s="5" t="s">
        <v>18</v>
      </c>
      <c r="C4" s="6" t="s">
        <v>19</v>
      </c>
      <c r="D4" s="6" t="s">
        <v>20</v>
      </c>
      <c r="E4" s="7" t="s">
        <v>21</v>
      </c>
      <c r="F4" s="5" t="s">
        <v>20</v>
      </c>
      <c r="G4" s="6" t="s">
        <v>19</v>
      </c>
      <c r="H4" s="6" t="s">
        <v>22</v>
      </c>
      <c r="I4" s="7" t="s">
        <v>23</v>
      </c>
      <c r="J4" s="5" t="s">
        <v>22</v>
      </c>
      <c r="K4" s="6" t="s">
        <v>19</v>
      </c>
      <c r="L4" s="6" t="s">
        <v>24</v>
      </c>
      <c r="M4" s="7" t="s">
        <v>21</v>
      </c>
      <c r="N4" s="5" t="s">
        <v>24</v>
      </c>
      <c r="O4" s="6" t="s">
        <v>19</v>
      </c>
      <c r="P4" s="6" t="s">
        <v>25</v>
      </c>
      <c r="Q4" s="7" t="s">
        <v>21</v>
      </c>
    </row>
    <row r="5" spans="1:17" ht="39.75" thickBot="1" x14ac:dyDescent="0.3">
      <c r="A5" s="3" t="s">
        <v>2</v>
      </c>
      <c r="B5" s="8" t="s">
        <v>26</v>
      </c>
      <c r="C5" s="9" t="s">
        <v>21</v>
      </c>
      <c r="D5" s="9" t="s">
        <v>27</v>
      </c>
      <c r="E5" s="10" t="s">
        <v>21</v>
      </c>
      <c r="F5" s="8" t="s">
        <v>27</v>
      </c>
      <c r="G5" s="9" t="s">
        <v>21</v>
      </c>
      <c r="H5" s="9" t="s">
        <v>28</v>
      </c>
      <c r="I5" s="10" t="s">
        <v>21</v>
      </c>
      <c r="J5" s="8" t="s">
        <v>28</v>
      </c>
      <c r="K5" s="9" t="s">
        <v>21</v>
      </c>
      <c r="L5" s="9" t="s">
        <v>29</v>
      </c>
      <c r="M5" s="10" t="s">
        <v>21</v>
      </c>
      <c r="N5" s="23" t="s">
        <v>29</v>
      </c>
      <c r="O5" s="9" t="s">
        <v>21</v>
      </c>
      <c r="P5" s="11" t="s">
        <v>48</v>
      </c>
      <c r="Q5" s="24" t="s">
        <v>21</v>
      </c>
    </row>
    <row r="6" spans="1:17" ht="27" thickBot="1" x14ac:dyDescent="0.3">
      <c r="A6" s="4" t="s">
        <v>3</v>
      </c>
      <c r="B6" s="13">
        <v>45108</v>
      </c>
      <c r="C6" s="6" t="s">
        <v>30</v>
      </c>
      <c r="D6" s="14">
        <v>44743</v>
      </c>
      <c r="E6" s="7" t="s">
        <v>21</v>
      </c>
      <c r="F6" s="13">
        <v>44743</v>
      </c>
      <c r="G6" s="6" t="s">
        <v>30</v>
      </c>
      <c r="H6" s="14">
        <v>44317</v>
      </c>
      <c r="I6" s="7" t="s">
        <v>31</v>
      </c>
      <c r="J6" s="13">
        <v>44317</v>
      </c>
      <c r="K6" s="6" t="s">
        <v>30</v>
      </c>
      <c r="L6" s="14">
        <v>43952</v>
      </c>
      <c r="M6" s="7" t="s">
        <v>21</v>
      </c>
      <c r="N6" s="13">
        <v>43952</v>
      </c>
      <c r="O6" s="6" t="s">
        <v>30</v>
      </c>
      <c r="P6" s="14">
        <v>43586</v>
      </c>
      <c r="Q6" s="7" t="s">
        <v>21</v>
      </c>
    </row>
    <row r="7" spans="1:17" ht="27" thickBot="1" x14ac:dyDescent="0.3">
      <c r="A7" s="3" t="s">
        <v>4</v>
      </c>
      <c r="B7" s="16">
        <v>45108</v>
      </c>
      <c r="C7" s="9" t="s">
        <v>30</v>
      </c>
      <c r="D7" s="17">
        <v>44743</v>
      </c>
      <c r="E7" s="10" t="s">
        <v>21</v>
      </c>
      <c r="F7" s="16">
        <v>44743</v>
      </c>
      <c r="G7" s="9" t="s">
        <v>30</v>
      </c>
      <c r="H7" s="17">
        <v>44317</v>
      </c>
      <c r="I7" s="10" t="s">
        <v>31</v>
      </c>
      <c r="J7" s="16">
        <v>44317</v>
      </c>
      <c r="K7" s="9" t="s">
        <v>30</v>
      </c>
      <c r="L7" s="17">
        <v>43952</v>
      </c>
      <c r="M7" s="10" t="s">
        <v>21</v>
      </c>
      <c r="N7" s="16">
        <v>43952</v>
      </c>
      <c r="O7" s="9" t="s">
        <v>30</v>
      </c>
      <c r="P7" s="17">
        <v>43586</v>
      </c>
      <c r="Q7" s="10" t="s">
        <v>21</v>
      </c>
    </row>
    <row r="8" spans="1:17" ht="27" thickBot="1" x14ac:dyDescent="0.3">
      <c r="A8" s="4" t="s">
        <v>5</v>
      </c>
      <c r="B8" s="13">
        <v>45108</v>
      </c>
      <c r="C8" s="6" t="s">
        <v>30</v>
      </c>
      <c r="D8" s="14">
        <v>44743</v>
      </c>
      <c r="E8" s="7" t="s">
        <v>21</v>
      </c>
      <c r="F8" s="13">
        <v>44743</v>
      </c>
      <c r="G8" s="6" t="s">
        <v>30</v>
      </c>
      <c r="H8" s="14">
        <v>44317</v>
      </c>
      <c r="I8" s="7" t="s">
        <v>31</v>
      </c>
      <c r="J8" s="13">
        <v>44317</v>
      </c>
      <c r="K8" s="6" t="s">
        <v>30</v>
      </c>
      <c r="L8" s="14">
        <v>43952</v>
      </c>
      <c r="M8" s="7" t="s">
        <v>21</v>
      </c>
      <c r="N8" s="13">
        <v>43952</v>
      </c>
      <c r="O8" s="6" t="s">
        <v>30</v>
      </c>
      <c r="P8" s="14">
        <v>43586</v>
      </c>
      <c r="Q8" s="7" t="s">
        <v>21</v>
      </c>
    </row>
    <row r="9" spans="1:17" ht="39.75" thickBot="1" x14ac:dyDescent="0.3">
      <c r="A9" s="3" t="s">
        <v>6</v>
      </c>
      <c r="B9" s="8" t="s">
        <v>32</v>
      </c>
      <c r="C9" s="9" t="s">
        <v>33</v>
      </c>
      <c r="D9" s="9" t="s">
        <v>34</v>
      </c>
      <c r="E9" s="10" t="s">
        <v>21</v>
      </c>
      <c r="F9" s="8" t="s">
        <v>35</v>
      </c>
      <c r="G9" s="9" t="s">
        <v>33</v>
      </c>
      <c r="H9" s="9" t="s">
        <v>36</v>
      </c>
      <c r="I9" s="10" t="s">
        <v>21</v>
      </c>
      <c r="J9" s="8" t="s">
        <v>36</v>
      </c>
      <c r="K9" s="9" t="s">
        <v>33</v>
      </c>
      <c r="L9" s="9" t="s">
        <v>37</v>
      </c>
      <c r="M9" s="10" t="s">
        <v>21</v>
      </c>
      <c r="N9" s="23" t="s">
        <v>49</v>
      </c>
      <c r="O9" s="11" t="s">
        <v>33</v>
      </c>
      <c r="P9" s="11" t="s">
        <v>50</v>
      </c>
      <c r="Q9" s="12" t="s">
        <v>21</v>
      </c>
    </row>
    <row r="10" spans="1:17" ht="39.75" thickBot="1" x14ac:dyDescent="0.3">
      <c r="A10" s="4" t="s">
        <v>7</v>
      </c>
      <c r="B10" s="5" t="s">
        <v>38</v>
      </c>
      <c r="C10" s="6" t="s">
        <v>39</v>
      </c>
      <c r="D10" s="6" t="s">
        <v>40</v>
      </c>
      <c r="E10" s="7" t="s">
        <v>21</v>
      </c>
      <c r="F10" s="5" t="s">
        <v>40</v>
      </c>
      <c r="G10" s="6" t="s">
        <v>39</v>
      </c>
      <c r="H10" s="6" t="s">
        <v>41</v>
      </c>
      <c r="I10" s="7" t="s">
        <v>42</v>
      </c>
      <c r="J10" s="5" t="s">
        <v>41</v>
      </c>
      <c r="K10" s="6" t="s">
        <v>21</v>
      </c>
      <c r="L10" s="6" t="s">
        <v>43</v>
      </c>
      <c r="M10" s="7" t="s">
        <v>21</v>
      </c>
      <c r="N10" s="25" t="s">
        <v>43</v>
      </c>
      <c r="O10" s="15" t="s">
        <v>21</v>
      </c>
      <c r="P10" s="15" t="s">
        <v>51</v>
      </c>
      <c r="Q10" s="2" t="s">
        <v>21</v>
      </c>
    </row>
    <row r="11" spans="1:17" ht="39.75" thickBot="1" x14ac:dyDescent="0.3">
      <c r="A11" s="3" t="s">
        <v>8</v>
      </c>
      <c r="B11" s="18" t="s">
        <v>44</v>
      </c>
      <c r="C11" s="19" t="s">
        <v>21</v>
      </c>
      <c r="D11" s="19" t="s">
        <v>45</v>
      </c>
      <c r="E11" s="20" t="s">
        <v>46</v>
      </c>
      <c r="F11" s="18" t="s">
        <v>45</v>
      </c>
      <c r="G11" s="19" t="s">
        <v>47</v>
      </c>
      <c r="H11" s="19" t="s">
        <v>41</v>
      </c>
      <c r="I11" s="20" t="s">
        <v>46</v>
      </c>
      <c r="J11" s="18" t="s">
        <v>41</v>
      </c>
      <c r="K11" s="19" t="s">
        <v>21</v>
      </c>
      <c r="L11" s="19" t="s">
        <v>43</v>
      </c>
      <c r="M11" s="20" t="s">
        <v>21</v>
      </c>
      <c r="N11" s="26" t="s">
        <v>43</v>
      </c>
      <c r="O11" s="21" t="s">
        <v>21</v>
      </c>
      <c r="P11" s="21" t="s">
        <v>51</v>
      </c>
      <c r="Q11" s="22" t="s">
        <v>21</v>
      </c>
    </row>
  </sheetData>
  <mergeCells count="4">
    <mergeCell ref="B1:E1"/>
    <mergeCell ref="F1:I1"/>
    <mergeCell ref="J1:M1"/>
    <mergeCell ref="N1:Q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3D85-40F3-4E30-976A-2CB347BB1AFE}">
  <dimension ref="A1:E10"/>
  <sheetViews>
    <sheetView workbookViewId="0">
      <selection activeCell="D22" sqref="D22"/>
    </sheetView>
  </sheetViews>
  <sheetFormatPr defaultColWidth="8.7109375" defaultRowHeight="12.75" x14ac:dyDescent="0.2"/>
  <cols>
    <col min="1" max="1" width="13.5703125" style="1" customWidth="1"/>
    <col min="2" max="3" width="36.42578125" style="1" customWidth="1"/>
    <col min="4" max="4" width="47.7109375" style="1" customWidth="1"/>
    <col min="5" max="16384" width="8.7109375" style="1"/>
  </cols>
  <sheetData>
    <row r="1" spans="1:5" ht="13.5" thickBot="1" x14ac:dyDescent="0.25">
      <c r="B1" s="27" t="s">
        <v>52</v>
      </c>
      <c r="C1" s="27" t="s">
        <v>65</v>
      </c>
      <c r="D1" s="27" t="s">
        <v>53</v>
      </c>
      <c r="E1" s="27" t="s">
        <v>61</v>
      </c>
    </row>
    <row r="2" spans="1:5" ht="13.5" thickBot="1" x14ac:dyDescent="0.25">
      <c r="A2" s="10" t="s">
        <v>0</v>
      </c>
      <c r="B2" s="1" t="s">
        <v>56</v>
      </c>
      <c r="C2" s="1" t="s">
        <v>66</v>
      </c>
      <c r="D2" s="28" t="s">
        <v>57</v>
      </c>
    </row>
    <row r="3" spans="1:5" ht="26.25" thickBot="1" x14ac:dyDescent="0.25">
      <c r="A3" s="7" t="s">
        <v>1</v>
      </c>
      <c r="B3" s="1" t="s">
        <v>56</v>
      </c>
      <c r="C3" s="1" t="s">
        <v>67</v>
      </c>
      <c r="D3" s="28" t="s">
        <v>58</v>
      </c>
    </row>
    <row r="4" spans="1:5" ht="59.45" customHeight="1" thickBot="1" x14ac:dyDescent="0.25">
      <c r="A4" s="10" t="s">
        <v>2</v>
      </c>
      <c r="B4" s="29" t="s">
        <v>54</v>
      </c>
      <c r="C4" s="29"/>
      <c r="D4" s="29" t="s">
        <v>78</v>
      </c>
      <c r="E4" s="1" t="s">
        <v>79</v>
      </c>
    </row>
    <row r="5" spans="1:5" ht="13.5" thickBot="1" x14ac:dyDescent="0.25">
      <c r="A5" s="7" t="s">
        <v>3</v>
      </c>
      <c r="B5" s="1" t="s">
        <v>55</v>
      </c>
      <c r="C5" s="1" t="s">
        <v>68</v>
      </c>
      <c r="D5" s="1" t="s">
        <v>59</v>
      </c>
    </row>
    <row r="6" spans="1:5" ht="13.5" thickBot="1" x14ac:dyDescent="0.25">
      <c r="A6" s="10" t="s">
        <v>4</v>
      </c>
      <c r="B6" s="1" t="s">
        <v>60</v>
      </c>
      <c r="C6" s="1" t="s">
        <v>69</v>
      </c>
      <c r="D6" s="1" t="s">
        <v>63</v>
      </c>
      <c r="E6" s="1" t="s">
        <v>62</v>
      </c>
    </row>
    <row r="7" spans="1:5" ht="26.25" thickBot="1" x14ac:dyDescent="0.25">
      <c r="A7" s="7" t="s">
        <v>5</v>
      </c>
      <c r="B7" s="1" t="s">
        <v>55</v>
      </c>
      <c r="C7" s="1" t="s">
        <v>70</v>
      </c>
      <c r="D7" s="1" t="s">
        <v>64</v>
      </c>
    </row>
    <row r="8" spans="1:5" ht="39" thickBot="1" x14ac:dyDescent="0.25">
      <c r="A8" s="10" t="s">
        <v>6</v>
      </c>
      <c r="B8" s="1" t="s">
        <v>71</v>
      </c>
      <c r="C8" s="1" t="s">
        <v>73</v>
      </c>
      <c r="D8" s="29" t="s">
        <v>75</v>
      </c>
    </row>
    <row r="9" spans="1:5" ht="45.75" thickBot="1" x14ac:dyDescent="0.3">
      <c r="A9" s="7" t="s">
        <v>7</v>
      </c>
      <c r="B9" s="1" t="s">
        <v>71</v>
      </c>
      <c r="C9" s="1" t="s">
        <v>72</v>
      </c>
      <c r="D9" s="30" t="s">
        <v>76</v>
      </c>
    </row>
    <row r="10" spans="1:5" ht="45.75" thickBot="1" x14ac:dyDescent="0.3">
      <c r="A10" s="10" t="s">
        <v>8</v>
      </c>
      <c r="B10" s="1" t="s">
        <v>71</v>
      </c>
      <c r="C10" s="1" t="s">
        <v>74</v>
      </c>
      <c r="D10" s="30" t="s">
        <v>77</v>
      </c>
    </row>
  </sheetData>
  <hyperlinks>
    <hyperlink ref="D2" r:id="rId1" xr:uid="{5CB8BFAC-F3D2-44C4-8DD4-48590DDADDA1}"/>
    <hyperlink ref="D3" r:id="rId2" xr:uid="{25C0F318-4587-458F-B42A-B6E7B417F5BC}"/>
    <hyperlink ref="D9" r:id="rId3" xr:uid="{E8957E16-B1D9-4B0E-A8ED-C4EEA76151BC}"/>
    <hyperlink ref="D10" r:id="rId4" xr:uid="{B72F25FB-6E55-4B7A-B4F1-BC97541281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OCAFs</vt:lpstr>
      <vt:lpstr>Graph</vt:lpstr>
      <vt:lpstr>Cost Components Date ranges</vt:lpstr>
      <vt:lpstr>Cost Components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Remington, Jessica M</dc:creator>
  <cp:lastModifiedBy>Norman, Robert L</cp:lastModifiedBy>
  <dcterms:created xsi:type="dcterms:W3CDTF">2023-08-29T18:11:22Z</dcterms:created>
  <dcterms:modified xsi:type="dcterms:W3CDTF">2024-10-09T15:25:36Z</dcterms:modified>
</cp:coreProperties>
</file>