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615" windowHeight="8700" tabRatio="816"/>
  </bookViews>
  <sheets>
    <sheet name=" " sheetId="18" r:id="rId1"/>
    <sheet name="Alabama" sheetId="1" r:id="rId2"/>
    <sheet name="Missouri" sheetId="9" r:id="rId3"/>
    <sheet name="New Jersey" sheetId="10" r:id="rId4"/>
    <sheet name="New York" sheetId="11" r:id="rId5"/>
    <sheet name="North Dakota" sheetId="12" r:id="rId6"/>
    <sheet name="Pennsylvania" sheetId="13" r:id="rId7"/>
    <sheet name="Texas" sheetId="14" r:id="rId8"/>
    <sheet name="Vermont" sheetId="15" r:id="rId9"/>
  </sheets>
  <definedNames>
    <definedName name="IDX" localSheetId="1">Alabama!#REF!</definedName>
    <definedName name="IDX" localSheetId="2">Missouri!#REF!</definedName>
    <definedName name="IDX" localSheetId="3">'New Jersey'!#REF!</definedName>
    <definedName name="IDX" localSheetId="4">'New York'!#REF!</definedName>
    <definedName name="IDX" localSheetId="5">'North Dakota'!#REF!</definedName>
    <definedName name="IDX" localSheetId="6">Pennsylvania!#REF!</definedName>
    <definedName name="IDX" localSheetId="7">Texas!#REF!</definedName>
    <definedName name="IDX" localSheetId="8">Vermont!#REF!</definedName>
    <definedName name="_xlnm.Print_Area" localSheetId="0">' '!$B$5:$H$14</definedName>
    <definedName name="_xlnm.Print_Area" localSheetId="1">Alabama!$A$1:$G$58</definedName>
    <definedName name="_xlnm.Print_Area" localSheetId="2">Missouri!$A$1:$G$46</definedName>
    <definedName name="_xlnm.Print_Area" localSheetId="3">'New Jersey'!$A$1:$G$31</definedName>
    <definedName name="_xlnm.Print_Area" localSheetId="4">'New York'!$A$1:$G$45</definedName>
    <definedName name="_xlnm.Print_Area" localSheetId="5">'North Dakota'!$A$1:$G$22</definedName>
    <definedName name="_xlnm.Print_Area" localSheetId="6">Pennsylvania!$A$1:$G$41</definedName>
    <definedName name="_xlnm.Print_Area" localSheetId="7">Texas!$A$1:$G$33</definedName>
    <definedName name="_xlnm.Print_Area" localSheetId="8">Vermont!$A$1:$G$25</definedName>
    <definedName name="_xlnm.Print_Titles" localSheetId="1">Alabama!$1:$3</definedName>
    <definedName name="_xlnm.Print_Titles" localSheetId="2">Missouri!$1:$3</definedName>
    <definedName name="_xlnm.Print_Titles" localSheetId="3">'New Jersey'!$1:$3</definedName>
    <definedName name="_xlnm.Print_Titles" localSheetId="4">'New York'!$1:$3</definedName>
    <definedName name="_xlnm.Print_Titles" localSheetId="5">'North Dakota'!$1:$3</definedName>
    <definedName name="_xlnm.Print_Titles" localSheetId="6">Pennsylvania!$1:$3</definedName>
    <definedName name="_xlnm.Print_Titles" localSheetId="7">Texas!$1:$3</definedName>
    <definedName name="_xlnm.Print_Titles" localSheetId="8">Vermont!$1:$3</definedName>
  </definedNames>
  <calcPr calcId="145621"/>
</workbook>
</file>

<file path=xl/calcChain.xml><?xml version="1.0" encoding="utf-8"?>
<calcChain xmlns="http://schemas.openxmlformats.org/spreadsheetml/2006/main">
  <c r="E18" i="15" l="1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G4" i="15"/>
  <c r="F4" i="15"/>
  <c r="D4" i="15"/>
  <c r="C4" i="15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G4" i="14"/>
  <c r="F4" i="14"/>
  <c r="E4" i="14" s="1"/>
  <c r="D4" i="14"/>
  <c r="C4" i="14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G4" i="13"/>
  <c r="F4" i="13"/>
  <c r="D4" i="13"/>
  <c r="C4" i="13"/>
  <c r="E16" i="12"/>
  <c r="E15" i="12"/>
  <c r="E14" i="12"/>
  <c r="E13" i="12"/>
  <c r="E12" i="12"/>
  <c r="E11" i="12"/>
  <c r="E10" i="12"/>
  <c r="E9" i="12"/>
  <c r="E8" i="12"/>
  <c r="E7" i="12"/>
  <c r="E6" i="12"/>
  <c r="E5" i="12"/>
  <c r="G4" i="12"/>
  <c r="F4" i="12"/>
  <c r="D4" i="12"/>
  <c r="C4" i="12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G4" i="11"/>
  <c r="F4" i="11"/>
  <c r="E4" i="11" s="1"/>
  <c r="D4" i="11"/>
  <c r="C4" i="11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G4" i="10"/>
  <c r="F4" i="10"/>
  <c r="E4" i="10" s="1"/>
  <c r="D4" i="10"/>
  <c r="C4" i="10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G4" i="9"/>
  <c r="F4" i="9"/>
  <c r="D4" i="9"/>
  <c r="C4" i="9"/>
  <c r="G4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C4" i="1"/>
  <c r="D4" i="1"/>
  <c r="F4" i="1"/>
  <c r="E4" i="1" s="1"/>
  <c r="E4" i="15" l="1"/>
  <c r="E4" i="13"/>
  <c r="E4" i="12"/>
  <c r="E4" i="9"/>
</calcChain>
</file>

<file path=xl/sharedStrings.xml><?xml version="1.0" encoding="utf-8"?>
<sst xmlns="http://schemas.openxmlformats.org/spreadsheetml/2006/main" count="493" uniqueCount="241">
  <si>
    <t>COUNTY_LEVEL</t>
  </si>
  <si>
    <t>Broome County, New York</t>
  </si>
  <si>
    <t>Schoharie County, New York</t>
  </si>
  <si>
    <t>Tioga County, New York</t>
  </si>
  <si>
    <t>Orange County, New York</t>
  </si>
  <si>
    <t>Greene County, New York</t>
  </si>
  <si>
    <t>Ulster County, New York</t>
  </si>
  <si>
    <t>Suffolk County, New York</t>
  </si>
  <si>
    <t>Schenectady County, New York</t>
  </si>
  <si>
    <t>Delaware County, New York</t>
  </si>
  <si>
    <t>Nassau County, New York</t>
  </si>
  <si>
    <t>Essex County, New York</t>
  </si>
  <si>
    <t>Montgomery County, New York</t>
  </si>
  <si>
    <t>Chenango County, New York</t>
  </si>
  <si>
    <t>Westchester County, New York</t>
  </si>
  <si>
    <t>Rockland County, New York</t>
  </si>
  <si>
    <t>Saratoga County, New York</t>
  </si>
  <si>
    <t>Kings County, New York</t>
  </si>
  <si>
    <t>Rensselaer County, New York</t>
  </si>
  <si>
    <t>Clinton County, New York</t>
  </si>
  <si>
    <t>Albany County, New York</t>
  </si>
  <si>
    <t>Warren County, New York</t>
  </si>
  <si>
    <t>Dutchess County, New York</t>
  </si>
  <si>
    <t>Queens County, New York</t>
  </si>
  <si>
    <t>Otsego County, New York</t>
  </si>
  <si>
    <t>Putnam County, New York</t>
  </si>
  <si>
    <t>Richmond County, New York</t>
  </si>
  <si>
    <t>Sullivan County, New York</t>
  </si>
  <si>
    <t>Washington County, New York</t>
  </si>
  <si>
    <t>Oneida County, New York</t>
  </si>
  <si>
    <t>Bronx County, New York</t>
  </si>
  <si>
    <t>Herkimer County, New York</t>
  </si>
  <si>
    <t>Chemung County, New York</t>
  </si>
  <si>
    <t>Columbia County, New York</t>
  </si>
  <si>
    <t>Cortland County, New York</t>
  </si>
  <si>
    <t>Fulton County, New York</t>
  </si>
  <si>
    <t>Ward County, North Dakota</t>
  </si>
  <si>
    <t>Burleigh County, North Dakota</t>
  </si>
  <si>
    <t>Renville County, North Dakota</t>
  </si>
  <si>
    <t>McHenry County, North Dakota</t>
  </si>
  <si>
    <t>Morton County, North Dakota</t>
  </si>
  <si>
    <t>Barnes County, North Dakota</t>
  </si>
  <si>
    <t>Ramsey County, North Dakota</t>
  </si>
  <si>
    <t>Richland County, North Dakota</t>
  </si>
  <si>
    <t>Benson County, North Dakota</t>
  </si>
  <si>
    <t>Mountrail County, North Dakota</t>
  </si>
  <si>
    <t>Emmons County, North Dakota</t>
  </si>
  <si>
    <t>McLean County, North Dakota</t>
  </si>
  <si>
    <t>Tuscaloosa County, Alabama</t>
  </si>
  <si>
    <t>Jefferson County, Alabama</t>
  </si>
  <si>
    <t>Marion County, Alabama</t>
  </si>
  <si>
    <t>DeKalb County, Alabama</t>
  </si>
  <si>
    <t>Marshall County, Alabama</t>
  </si>
  <si>
    <t>Cullman County, Alabama</t>
  </si>
  <si>
    <t>Franklin County, Alabama</t>
  </si>
  <si>
    <t>Calhoun County, Alabama</t>
  </si>
  <si>
    <t>Walker County, Alabama</t>
  </si>
  <si>
    <t>Lawrence County, Alabama</t>
  </si>
  <si>
    <t>Jackson County, Alabama</t>
  </si>
  <si>
    <t>Limestone County, Alabama</t>
  </si>
  <si>
    <t>St. Clair County, Alabama</t>
  </si>
  <si>
    <t>Madison County, Alabama</t>
  </si>
  <si>
    <t>Choctaw County, Alabama</t>
  </si>
  <si>
    <t>Hale County, Alabama</t>
  </si>
  <si>
    <t>Fayette County, Alabama</t>
  </si>
  <si>
    <t>Winston County, Alabama</t>
  </si>
  <si>
    <t>Autauga County, Alabama</t>
  </si>
  <si>
    <t>Cherokee County, Alabama</t>
  </si>
  <si>
    <t>Greene County, Alabama</t>
  </si>
  <si>
    <t>Elmore County, Alabama</t>
  </si>
  <si>
    <t>Bibb County, Alabama</t>
  </si>
  <si>
    <t>Morgan County, Alabama</t>
  </si>
  <si>
    <t>Blount County, Alabama</t>
  </si>
  <si>
    <t>Marengo County, Alabama</t>
  </si>
  <si>
    <t>Talladega County, Alabama</t>
  </si>
  <si>
    <t>Sumter County, Alabama</t>
  </si>
  <si>
    <t>Etowah County, Alabama</t>
  </si>
  <si>
    <t>Clarke County, Alabama</t>
  </si>
  <si>
    <t>Washington County, Alabama</t>
  </si>
  <si>
    <t>Tallapoosa County, Alabama</t>
  </si>
  <si>
    <t>Pickens County, Alabama</t>
  </si>
  <si>
    <t>Lamar County, Alabama</t>
  </si>
  <si>
    <t>Colbert County, Alabama</t>
  </si>
  <si>
    <t>Escambia County, Alabama</t>
  </si>
  <si>
    <t>Shelby County, Alabama</t>
  </si>
  <si>
    <t>Wilcox County, Alabama</t>
  </si>
  <si>
    <t>Perry County, Alabama</t>
  </si>
  <si>
    <t>Monroe County, Alabama</t>
  </si>
  <si>
    <t>Lauderdale County, Alabama</t>
  </si>
  <si>
    <t>Chilton County, Alabama</t>
  </si>
  <si>
    <t>Cleburne County, Alabama</t>
  </si>
  <si>
    <t>Chambers County, Alabama</t>
  </si>
  <si>
    <t>Coosa County, Alabama</t>
  </si>
  <si>
    <t>Baldwin County, Alabama</t>
  </si>
  <si>
    <t>Lee County, Alabama</t>
  </si>
  <si>
    <t>Jasper County, Missouri</t>
  </si>
  <si>
    <t>Mississippi County, Missouri</t>
  </si>
  <si>
    <t>New Madrid County, Missouri</t>
  </si>
  <si>
    <t>Butler County, Missouri</t>
  </si>
  <si>
    <t>Pettis County, Missouri</t>
  </si>
  <si>
    <t>Holt County, Missouri</t>
  </si>
  <si>
    <t>Taney County, Missouri</t>
  </si>
  <si>
    <t>Buchanan County, Missouri</t>
  </si>
  <si>
    <t>Stoddard County, Missouri</t>
  </si>
  <si>
    <t>Andrew County, Missouri</t>
  </si>
  <si>
    <t>Platte County, Missouri</t>
  </si>
  <si>
    <t>St. Louis County, Missouri</t>
  </si>
  <si>
    <t>Atchison County, Missouri</t>
  </si>
  <si>
    <t>McDonald County, Missouri</t>
  </si>
  <si>
    <t>Newton County, Missouri</t>
  </si>
  <si>
    <t>Ripley County, Missouri</t>
  </si>
  <si>
    <t>Scott County, Missouri</t>
  </si>
  <si>
    <t>Lawrence County, Missouri</t>
  </si>
  <si>
    <t>Carter County, Missouri</t>
  </si>
  <si>
    <t>Dunklin County, Missouri</t>
  </si>
  <si>
    <t>Cape Girardeau County, Missouri</t>
  </si>
  <si>
    <t>Pemiscot County, Missouri</t>
  </si>
  <si>
    <t>Howell County, Missouri</t>
  </si>
  <si>
    <t>Bollinger County, Missouri</t>
  </si>
  <si>
    <t>Wayne County, Missouri</t>
  </si>
  <si>
    <t>Phelps County, Missouri</t>
  </si>
  <si>
    <t>Stone County, Missouri</t>
  </si>
  <si>
    <t>Barry County, Missouri</t>
  </si>
  <si>
    <t>Lafayette County, Missouri</t>
  </si>
  <si>
    <t>Reynolds County, Missouri</t>
  </si>
  <si>
    <t>Pulaski County, Missouri</t>
  </si>
  <si>
    <t>St. Francois County, Missouri</t>
  </si>
  <si>
    <t>Camden County, Missouri</t>
  </si>
  <si>
    <t>Christian County, Missouri</t>
  </si>
  <si>
    <t>Perry County, Missouri</t>
  </si>
  <si>
    <t>St. Louis city, Missouri</t>
  </si>
  <si>
    <t>Luzerne County, Pennsylvania</t>
  </si>
  <si>
    <t>Bradford County, Pennsylvania</t>
  </si>
  <si>
    <t>Dauphin County, Pennsylvania</t>
  </si>
  <si>
    <t>Columbia County, Pennsylvania</t>
  </si>
  <si>
    <t>Wyoming County, Pennsylvania</t>
  </si>
  <si>
    <t>Lycoming County, Pennsylvania</t>
  </si>
  <si>
    <t>Schuylkill County, Pennsylvania</t>
  </si>
  <si>
    <t>Lebanon County, Pennsylvania</t>
  </si>
  <si>
    <t>York County, Pennsylvania</t>
  </si>
  <si>
    <t>Northumberland County, Pennsylvania</t>
  </si>
  <si>
    <t>Philadelphia County, Pennsylvania</t>
  </si>
  <si>
    <t>Lancaster County, Pennsylvania</t>
  </si>
  <si>
    <t>Montgomery County, Pennsylvania</t>
  </si>
  <si>
    <t>Bucks County, Pennsylvania</t>
  </si>
  <si>
    <t>Sullivan County, Pennsylvania</t>
  </si>
  <si>
    <t>Susquehanna County, Pennsylvania</t>
  </si>
  <si>
    <t>Delaware County, Pennsylvania</t>
  </si>
  <si>
    <t>Perry County, Pennsylvania</t>
  </si>
  <si>
    <t>Montour County, Pennsylvania</t>
  </si>
  <si>
    <t>Berks County, Pennsylvania</t>
  </si>
  <si>
    <t>Snyder County, Pennsylvania</t>
  </si>
  <si>
    <t>Adams County, Pennsylvania</t>
  </si>
  <si>
    <t>Monroe County, Pennsylvania</t>
  </si>
  <si>
    <t>Chester County, Pennsylvania</t>
  </si>
  <si>
    <t>Union County, Pennsylvania</t>
  </si>
  <si>
    <t>Northampton County, Pennsylvania</t>
  </si>
  <si>
    <t>Lehigh County, Pennsylvania</t>
  </si>
  <si>
    <t>Huntingdon County, Pennsylvania</t>
  </si>
  <si>
    <t>Cumberland County, Pennsylvania</t>
  </si>
  <si>
    <t>Pike County, Pennsylvania</t>
  </si>
  <si>
    <t>Tioga County, Pennsylvania</t>
  </si>
  <si>
    <t>Bastrop County, Texas</t>
  </si>
  <si>
    <t>Marion County, Texas</t>
  </si>
  <si>
    <t>Upshur County, Texas</t>
  </si>
  <si>
    <t>Travis County, Texas</t>
  </si>
  <si>
    <t>Montgomery County, Texas</t>
  </si>
  <si>
    <t>Cass County, Texas</t>
  </si>
  <si>
    <t>Waller County, Texas</t>
  </si>
  <si>
    <t>Hill County, Texas</t>
  </si>
  <si>
    <t>Smith County, Texas</t>
  </si>
  <si>
    <t>Williamson County, Texas</t>
  </si>
  <si>
    <t>Caldwell County, Texas</t>
  </si>
  <si>
    <t>Fayette County, Texas</t>
  </si>
  <si>
    <t>Houston County, Texas</t>
  </si>
  <si>
    <t>Henderson County, Texas</t>
  </si>
  <si>
    <t>Harrison County, Texas</t>
  </si>
  <si>
    <t>Anderson County, Texas</t>
  </si>
  <si>
    <t>Rusk County, Texas</t>
  </si>
  <si>
    <t>Navarro County, Texas</t>
  </si>
  <si>
    <t>Gregg County, Texas</t>
  </si>
  <si>
    <t>Walker County, Texas</t>
  </si>
  <si>
    <t>Colorado County, Texas</t>
  </si>
  <si>
    <t>Leon County, Texas</t>
  </si>
  <si>
    <t>Grimes County, Texas</t>
  </si>
  <si>
    <t>Washington County, Vermont</t>
  </si>
  <si>
    <t>Windsor County, Vermont</t>
  </si>
  <si>
    <t>Windham County, Vermont</t>
  </si>
  <si>
    <t>Rutland County, Vermont</t>
  </si>
  <si>
    <t>Bennington County, Vermont</t>
  </si>
  <si>
    <t>Orange County, Vermont</t>
  </si>
  <si>
    <t>Chittenden County, Vermont</t>
  </si>
  <si>
    <t>Franklin County, Vermont</t>
  </si>
  <si>
    <t>Addison County, Vermont</t>
  </si>
  <si>
    <t>Grand Isle County, Vermont</t>
  </si>
  <si>
    <t>Caledonia County, Vermont</t>
  </si>
  <si>
    <t>Orleans County, Vermont</t>
  </si>
  <si>
    <t>Lamoille County, Vermont</t>
  </si>
  <si>
    <t>Essex County, Vermont</t>
  </si>
  <si>
    <t>Passaic County, New Jersey</t>
  </si>
  <si>
    <t>Bergen County, New Jersey</t>
  </si>
  <si>
    <t>Morris County, New Jersey</t>
  </si>
  <si>
    <t>Somerset County, New Jersey</t>
  </si>
  <si>
    <t>Essex County, New Jersey</t>
  </si>
  <si>
    <t>Middlesex County, New Jersey</t>
  </si>
  <si>
    <t>Union County, New Jersey</t>
  </si>
  <si>
    <t>Cumberland County, New Jersey</t>
  </si>
  <si>
    <t>Monmouth County, New Jersey</t>
  </si>
  <si>
    <t>Mercer County, New Jersey</t>
  </si>
  <si>
    <t>Camden County, New Jersey</t>
  </si>
  <si>
    <t>Sussex County, New Jersey</t>
  </si>
  <si>
    <t>Gloucester County, New Jersey</t>
  </si>
  <si>
    <t>Warren County, New Jersey</t>
  </si>
  <si>
    <t>Ocean County, New Jersey</t>
  </si>
  <si>
    <t>Hunterdon County, New Jersey</t>
  </si>
  <si>
    <t>Salem County, New Jersey</t>
  </si>
  <si>
    <t>Burlington County, New Jersey</t>
  </si>
  <si>
    <t>Hudson County, New Jersey</t>
  </si>
  <si>
    <t>Cape May County, New Jersey</t>
  </si>
  <si>
    <t>Atlantic County, New Jersey</t>
  </si>
  <si>
    <t>State</t>
  </si>
  <si>
    <t>County</t>
  </si>
  <si>
    <t>Severe Housing Unmet Needs</t>
  </si>
  <si>
    <t>Severe Business Unmet Needs</t>
  </si>
  <si>
    <t>New York</t>
  </si>
  <si>
    <t>North Dakota</t>
  </si>
  <si>
    <t>Alabama</t>
  </si>
  <si>
    <t>Missouri</t>
  </si>
  <si>
    <t>Pennsylvania</t>
  </si>
  <si>
    <t>Texas</t>
  </si>
  <si>
    <t>Vermont</t>
  </si>
  <si>
    <t>New Jersey</t>
  </si>
  <si>
    <t>TOTAL SEVERE HOUSING AND BUSINESS NEEDS</t>
  </si>
  <si>
    <t>Severely Damaged Homes</t>
  </si>
  <si>
    <t>Severely Damaged Businesses</t>
  </si>
  <si>
    <t>&lt;10</t>
  </si>
  <si>
    <t>Source Data:
1. FEMA Individual Assistance program data on housing unit damage (12/20/2011)
2. SBA for management of its disaster assistance loan program for housing repair and replacement (12/21/2011)
3. FEMA estimated and obligated amounts under its Public Assistance program for permanent work, federal and state cost share (12/20/2011)
4. SBA for management of its disaster assistance loan program for business real estate repair and replacement as well as content loss (12/22/2011)</t>
  </si>
  <si>
    <r>
      <t xml:space="preserve">HUD Estimate of Severe Housing and Business 
Unmet Needs
</t>
    </r>
    <r>
      <rPr>
        <sz val="11"/>
        <color theme="1"/>
        <rFont val="Futura"/>
      </rPr>
      <t xml:space="preserve">(As of December 2011) </t>
    </r>
  </si>
  <si>
    <r>
      <t xml:space="preserve">HUD Estimate of the Number of Damaged Homes and Businesses with Remaining Unmet Needs
</t>
    </r>
    <r>
      <rPr>
        <sz val="11"/>
        <color theme="1"/>
        <rFont val="Futura"/>
      </rPr>
      <t>(As of December 2011)</t>
    </r>
  </si>
  <si>
    <t>HUD estimates of the number of homes and businesses with severe unmet needs and the estimated cost to 
address the unmet needs - States awarded 2011 CDBG Disaster Recovery Grants</t>
  </si>
  <si>
    <t>Click on the Tabs Below to View HUD's 
Estimate of Each State's Housing and 
Business Unmet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</si>
</sst>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Futura"/>
    </font>
    <font>
      <b/>
      <sz val="11"/>
      <color theme="1"/>
      <name val="Futura"/>
    </font>
    <font>
      <b/>
      <sz val="16"/>
      <color theme="1"/>
      <name val="Calibri"/>
      <family val="2"/>
      <scheme val="minor"/>
    </font>
    <font>
      <i/>
      <sz val="10"/>
      <color theme="1"/>
      <name val="Futura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0" fillId="0" borderId="0" xfId="0" applyBorder="1"/>
    <xf numFmtId="3" fontId="0" fillId="0" borderId="0" xfId="0" applyNumberFormat="1"/>
    <xf numFmtId="0" fontId="0" fillId="0" borderId="12" xfId="0" applyBorder="1"/>
    <xf numFmtId="0" fontId="18" fillId="0" borderId="0" xfId="0" applyFont="1" applyBorder="1"/>
    <xf numFmtId="3" fontId="19" fillId="0" borderId="14" xfId="0" applyNumberFormat="1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center" vertical="center" wrapText="1"/>
    </xf>
    <xf numFmtId="3" fontId="19" fillId="0" borderId="15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top" wrapText="1"/>
    </xf>
    <xf numFmtId="0" fontId="18" fillId="0" borderId="16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3" fontId="18" fillId="0" borderId="17" xfId="0" applyNumberFormat="1" applyFont="1" applyBorder="1" applyAlignment="1">
      <alignment vertical="top" wrapText="1"/>
    </xf>
    <xf numFmtId="3" fontId="18" fillId="0" borderId="16" xfId="0" applyNumberFormat="1" applyFont="1" applyBorder="1" applyAlignment="1">
      <alignment vertical="top" wrapText="1"/>
    </xf>
    <xf numFmtId="3" fontId="18" fillId="0" borderId="0" xfId="0" applyNumberFormat="1" applyFont="1" applyBorder="1" applyAlignment="1">
      <alignment vertical="top" wrapText="1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 wrapText="1"/>
    </xf>
    <xf numFmtId="3" fontId="19" fillId="0" borderId="13" xfId="0" applyNumberFormat="1" applyFont="1" applyBorder="1" applyAlignment="1">
      <alignment horizontal="center" vertical="center" wrapText="1"/>
    </xf>
    <xf numFmtId="3" fontId="19" fillId="0" borderId="12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3" fontId="18" fillId="0" borderId="15" xfId="0" applyNumberFormat="1" applyFont="1" applyBorder="1" applyAlignment="1">
      <alignment vertical="top" wrapText="1"/>
    </xf>
    <xf numFmtId="3" fontId="18" fillId="0" borderId="14" xfId="0" applyNumberFormat="1" applyFont="1" applyBorder="1" applyAlignment="1">
      <alignment vertical="top" wrapText="1"/>
    </xf>
    <xf numFmtId="3" fontId="18" fillId="0" borderId="10" xfId="0" applyNumberFormat="1" applyFont="1" applyBorder="1" applyAlignment="1">
      <alignment vertical="top" wrapText="1"/>
    </xf>
    <xf numFmtId="164" fontId="19" fillId="0" borderId="11" xfId="0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center" vertical="center" wrapText="1"/>
    </xf>
    <xf numFmtId="0" fontId="18" fillId="33" borderId="16" xfId="0" applyFont="1" applyFill="1" applyBorder="1" applyAlignment="1">
      <alignment vertical="top" wrapText="1"/>
    </xf>
    <xf numFmtId="0" fontId="18" fillId="33" borderId="0" xfId="0" applyFont="1" applyFill="1" applyBorder="1" applyAlignment="1">
      <alignment vertical="top" wrapText="1"/>
    </xf>
    <xf numFmtId="3" fontId="18" fillId="33" borderId="16" xfId="0" applyNumberFormat="1" applyFont="1" applyFill="1" applyBorder="1" applyAlignment="1">
      <alignment vertical="top" wrapText="1"/>
    </xf>
    <xf numFmtId="3" fontId="18" fillId="33" borderId="0" xfId="0" applyNumberFormat="1" applyFont="1" applyFill="1" applyBorder="1" applyAlignment="1">
      <alignment vertical="top" wrapText="1"/>
    </xf>
    <xf numFmtId="3" fontId="18" fillId="33" borderId="17" xfId="0" applyNumberFormat="1" applyFont="1" applyFill="1" applyBorder="1" applyAlignment="1">
      <alignment vertical="top" wrapText="1"/>
    </xf>
    <xf numFmtId="3" fontId="18" fillId="33" borderId="17" xfId="0" applyNumberFormat="1" applyFont="1" applyFill="1" applyBorder="1" applyAlignment="1">
      <alignment horizontal="right" vertical="top" wrapText="1"/>
    </xf>
    <xf numFmtId="3" fontId="18" fillId="0" borderId="17" xfId="0" applyNumberFormat="1" applyFont="1" applyBorder="1" applyAlignment="1">
      <alignment horizontal="right" vertical="top" wrapText="1"/>
    </xf>
    <xf numFmtId="3" fontId="18" fillId="0" borderId="0" xfId="0" applyNumberFormat="1" applyFont="1" applyBorder="1" applyAlignment="1">
      <alignment horizontal="right" vertical="top" wrapText="1"/>
    </xf>
    <xf numFmtId="3" fontId="18" fillId="0" borderId="10" xfId="0" applyNumberFormat="1" applyFont="1" applyBorder="1" applyAlignment="1">
      <alignment horizontal="right" vertical="top" wrapText="1"/>
    </xf>
    <xf numFmtId="3" fontId="18" fillId="0" borderId="15" xfId="0" applyNumberFormat="1" applyFont="1" applyBorder="1" applyAlignment="1">
      <alignment horizontal="right" vertical="top" wrapText="1"/>
    </xf>
    <xf numFmtId="3" fontId="18" fillId="0" borderId="12" xfId="0" applyNumberFormat="1" applyFont="1" applyBorder="1" applyAlignment="1">
      <alignment vertical="top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/>
    </xf>
    <xf numFmtId="0" fontId="18" fillId="0" borderId="20" xfId="0" applyFont="1" applyBorder="1"/>
    <xf numFmtId="0" fontId="20" fillId="0" borderId="0" xfId="0" applyFont="1" applyAlignment="1">
      <alignment horizontal="center" wrapText="1"/>
    </xf>
    <xf numFmtId="0" fontId="21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3" fontId="19" fillId="0" borderId="18" xfId="0" applyNumberFormat="1" applyFont="1" applyBorder="1" applyAlignment="1">
      <alignment horizontal="center" vertical="center" wrapText="1"/>
    </xf>
    <xf numFmtId="3" fontId="19" fillId="0" borderId="20" xfId="0" applyNumberFormat="1" applyFont="1" applyBorder="1" applyAlignment="1">
      <alignment horizontal="center" vertical="center" wrapText="1"/>
    </xf>
    <xf numFmtId="3" fontId="18" fillId="0" borderId="19" xfId="0" applyNumberFormat="1" applyFont="1" applyBorder="1" applyAlignment="1">
      <alignment wrapText="1"/>
    </xf>
    <xf numFmtId="3" fontId="18" fillId="0" borderId="20" xfId="0" applyNumberFormat="1" applyFont="1" applyBorder="1" applyAlignment="1">
      <alignment wrapText="1"/>
    </xf>
    <xf numFmtId="0" fontId="20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0" fillId="0" borderId="0" xfId="0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14"/>
  <sheetViews>
    <sheetView tabSelected="1" view="pageBreakPreview" zoomScale="130" zoomScaleNormal="100" zoomScaleSheetLayoutView="130" workbookViewId="0">
      <selection activeCell="B18" sqref="B18"/>
    </sheetView>
  </sheetViews>
  <sheetFormatPr defaultRowHeight="15"/>
  <sheetData>
    <row r="5" spans="2:8">
      <c r="B5" s="42" t="s">
        <v>240</v>
      </c>
      <c r="C5" s="42"/>
      <c r="D5" s="42"/>
      <c r="E5" s="42"/>
      <c r="F5" s="42"/>
      <c r="G5" s="42"/>
      <c r="H5" s="42"/>
    </row>
    <row r="6" spans="2:8">
      <c r="B6" s="42"/>
      <c r="C6" s="42"/>
      <c r="D6" s="42"/>
      <c r="E6" s="42"/>
      <c r="F6" s="42"/>
      <c r="G6" s="42"/>
      <c r="H6" s="42"/>
    </row>
    <row r="7" spans="2:8">
      <c r="B7" s="42"/>
      <c r="C7" s="42"/>
      <c r="D7" s="42"/>
      <c r="E7" s="42"/>
      <c r="F7" s="42"/>
      <c r="G7" s="42"/>
      <c r="H7" s="42"/>
    </row>
    <row r="8" spans="2:8">
      <c r="B8" s="42"/>
      <c r="C8" s="42"/>
      <c r="D8" s="42"/>
      <c r="E8" s="42"/>
      <c r="F8" s="42"/>
      <c r="G8" s="42"/>
      <c r="H8" s="42"/>
    </row>
    <row r="9" spans="2:8">
      <c r="B9" s="42"/>
      <c r="C9" s="42"/>
      <c r="D9" s="42"/>
      <c r="E9" s="42"/>
      <c r="F9" s="42"/>
      <c r="G9" s="42"/>
      <c r="H9" s="42"/>
    </row>
    <row r="10" spans="2:8">
      <c r="B10" s="42"/>
      <c r="C10" s="42"/>
      <c r="D10" s="42"/>
      <c r="E10" s="42"/>
      <c r="F10" s="42"/>
      <c r="G10" s="42"/>
      <c r="H10" s="42"/>
    </row>
    <row r="11" spans="2:8">
      <c r="B11" s="42"/>
      <c r="C11" s="42"/>
      <c r="D11" s="42"/>
      <c r="E11" s="42"/>
      <c r="F11" s="42"/>
      <c r="G11" s="42"/>
      <c r="H11" s="42"/>
    </row>
    <row r="12" spans="2:8">
      <c r="B12" s="42"/>
      <c r="C12" s="42"/>
      <c r="D12" s="42"/>
      <c r="E12" s="42"/>
      <c r="F12" s="42"/>
      <c r="G12" s="42"/>
      <c r="H12" s="42"/>
    </row>
    <row r="13" spans="2:8">
      <c r="B13" s="42"/>
      <c r="C13" s="42"/>
      <c r="D13" s="42"/>
      <c r="E13" s="42"/>
      <c r="F13" s="42"/>
      <c r="G13" s="42"/>
      <c r="H13" s="42"/>
    </row>
    <row r="14" spans="2:8">
      <c r="B14" s="42"/>
      <c r="C14" s="42"/>
      <c r="D14" s="42"/>
      <c r="E14" s="42"/>
      <c r="F14" s="42"/>
      <c r="G14" s="42"/>
      <c r="H14" s="42"/>
    </row>
  </sheetData>
  <mergeCells count="1">
    <mergeCell ref="B5:H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showGridLines="0" zoomScale="85" zoomScaleNormal="85" zoomScaleSheetLayoutView="90" zoomScalePageLayoutView="55" workbookViewId="0">
      <selection activeCell="C14" sqref="C14"/>
    </sheetView>
  </sheetViews>
  <sheetFormatPr defaultRowHeight="15"/>
  <cols>
    <col min="1" max="1" width="12.5703125" customWidth="1"/>
    <col min="2" max="2" width="37.42578125" customWidth="1"/>
    <col min="3" max="3" width="21.7109375" style="2" customWidth="1"/>
    <col min="4" max="4" width="29" style="2" customWidth="1"/>
    <col min="5" max="5" width="21" style="2" customWidth="1"/>
    <col min="6" max="6" width="15.85546875" style="2" customWidth="1"/>
    <col min="7" max="7" width="17.7109375" style="2" customWidth="1"/>
    <col min="8" max="8" width="14.85546875" style="1" hidden="1" customWidth="1"/>
  </cols>
  <sheetData>
    <row r="1" spans="1:8" ht="62.25" customHeight="1">
      <c r="A1" s="49" t="s">
        <v>239</v>
      </c>
      <c r="B1" s="50"/>
      <c r="C1" s="50"/>
      <c r="D1" s="50"/>
      <c r="E1" s="50"/>
      <c r="F1" s="50"/>
      <c r="G1" s="51"/>
    </row>
    <row r="2" spans="1:8" ht="80.25" customHeight="1">
      <c r="A2" s="40"/>
      <c r="B2" s="41"/>
      <c r="C2" s="45" t="s">
        <v>238</v>
      </c>
      <c r="D2" s="46"/>
      <c r="E2" s="45" t="s">
        <v>237</v>
      </c>
      <c r="F2" s="47"/>
      <c r="G2" s="48"/>
      <c r="H2" s="4"/>
    </row>
    <row r="3" spans="1:8" ht="45">
      <c r="A3" s="38" t="s">
        <v>220</v>
      </c>
      <c r="B3" s="39" t="s">
        <v>221</v>
      </c>
      <c r="C3" s="5" t="s">
        <v>233</v>
      </c>
      <c r="D3" s="7" t="s">
        <v>234</v>
      </c>
      <c r="E3" s="5" t="s">
        <v>232</v>
      </c>
      <c r="F3" s="6" t="s">
        <v>222</v>
      </c>
      <c r="G3" s="7" t="s">
        <v>223</v>
      </c>
      <c r="H3" s="8" t="s">
        <v>0</v>
      </c>
    </row>
    <row r="4" spans="1:8" s="3" customFormat="1">
      <c r="A4" s="14" t="s">
        <v>226</v>
      </c>
      <c r="B4" s="15"/>
      <c r="C4" s="17">
        <f>SUM(C5:C51)</f>
        <v>1090</v>
      </c>
      <c r="D4" s="16">
        <f>SUM(D5:D51)</f>
        <v>143</v>
      </c>
      <c r="E4" s="24">
        <f>SUM(F4:G4)</f>
        <v>186158506.63000003</v>
      </c>
      <c r="F4" s="25">
        <f>SUM(F5:F51)</f>
        <v>110031127.63000003</v>
      </c>
      <c r="G4" s="26">
        <f>SUM(G5:G51)</f>
        <v>76127379</v>
      </c>
      <c r="H4" s="18"/>
    </row>
    <row r="5" spans="1:8">
      <c r="A5" s="27"/>
      <c r="B5" s="28" t="s">
        <v>48</v>
      </c>
      <c r="C5" s="30">
        <v>140</v>
      </c>
      <c r="D5" s="31">
        <v>59</v>
      </c>
      <c r="E5" s="29">
        <f t="shared" ref="E5:E35" si="0">SUM(F5:G5)</f>
        <v>49211058.539999999</v>
      </c>
      <c r="F5" s="30">
        <v>12381034.539999999</v>
      </c>
      <c r="G5" s="31">
        <v>36830024</v>
      </c>
      <c r="H5" s="10">
        <v>1125</v>
      </c>
    </row>
    <row r="6" spans="1:8">
      <c r="A6" s="27"/>
      <c r="B6" s="28" t="s">
        <v>49</v>
      </c>
      <c r="C6" s="30">
        <v>94</v>
      </c>
      <c r="D6" s="31">
        <v>37</v>
      </c>
      <c r="E6" s="29">
        <f t="shared" si="0"/>
        <v>28866991.289999999</v>
      </c>
      <c r="F6" s="30">
        <v>16271412.289999999</v>
      </c>
      <c r="G6" s="31">
        <v>12595579</v>
      </c>
      <c r="H6" s="10">
        <v>1073</v>
      </c>
    </row>
    <row r="7" spans="1:8">
      <c r="A7" s="27"/>
      <c r="B7" s="28" t="s">
        <v>50</v>
      </c>
      <c r="C7" s="30">
        <v>142</v>
      </c>
      <c r="D7" s="32" t="s">
        <v>235</v>
      </c>
      <c r="E7" s="29">
        <f t="shared" si="0"/>
        <v>16803572.530000001</v>
      </c>
      <c r="F7" s="30">
        <v>14271236.529999999</v>
      </c>
      <c r="G7" s="31">
        <v>2532336</v>
      </c>
      <c r="H7" s="10">
        <v>1093</v>
      </c>
    </row>
    <row r="8" spans="1:8">
      <c r="A8" s="27"/>
      <c r="B8" s="28" t="s">
        <v>51</v>
      </c>
      <c r="C8" s="30">
        <v>96</v>
      </c>
      <c r="D8" s="31">
        <v>12</v>
      </c>
      <c r="E8" s="29">
        <f t="shared" si="0"/>
        <v>10439211.15</v>
      </c>
      <c r="F8" s="30">
        <v>8677759.1500000004</v>
      </c>
      <c r="G8" s="31">
        <v>1761452</v>
      </c>
      <c r="H8" s="10">
        <v>1049</v>
      </c>
    </row>
    <row r="9" spans="1:8">
      <c r="A9" s="9"/>
      <c r="B9" s="10" t="s">
        <v>52</v>
      </c>
      <c r="C9" s="13">
        <v>65</v>
      </c>
      <c r="D9" s="11">
        <v>10</v>
      </c>
      <c r="E9" s="12">
        <f t="shared" si="0"/>
        <v>9719774.8200000003</v>
      </c>
      <c r="F9" s="13">
        <v>5077990.82</v>
      </c>
      <c r="G9" s="11">
        <v>4641784</v>
      </c>
      <c r="H9" s="10">
        <v>1095</v>
      </c>
    </row>
    <row r="10" spans="1:8">
      <c r="A10" s="9"/>
      <c r="B10" s="10" t="s">
        <v>53</v>
      </c>
      <c r="C10" s="13">
        <v>40</v>
      </c>
      <c r="D10" s="11">
        <v>25</v>
      </c>
      <c r="E10" s="12">
        <f t="shared" si="0"/>
        <v>9626894.8900000006</v>
      </c>
      <c r="F10" s="13">
        <v>3812397.89</v>
      </c>
      <c r="G10" s="11">
        <v>5814497</v>
      </c>
      <c r="H10" s="10">
        <v>1043</v>
      </c>
    </row>
    <row r="11" spans="1:8">
      <c r="A11" s="9"/>
      <c r="B11" s="10" t="s">
        <v>54</v>
      </c>
      <c r="C11" s="13">
        <v>43</v>
      </c>
      <c r="D11" s="33" t="s">
        <v>235</v>
      </c>
      <c r="E11" s="12">
        <f t="shared" si="0"/>
        <v>7557324.3600000003</v>
      </c>
      <c r="F11" s="13">
        <v>5175465.3600000003</v>
      </c>
      <c r="G11" s="11">
        <v>2381859</v>
      </c>
      <c r="H11" s="10">
        <v>1059</v>
      </c>
    </row>
    <row r="12" spans="1:8">
      <c r="A12" s="9"/>
      <c r="B12" s="10" t="s">
        <v>55</v>
      </c>
      <c r="C12" s="13">
        <v>68</v>
      </c>
      <c r="D12" s="33" t="s">
        <v>235</v>
      </c>
      <c r="E12" s="12">
        <f t="shared" si="0"/>
        <v>7137696.4400000004</v>
      </c>
      <c r="F12" s="13">
        <v>5804447.4400000004</v>
      </c>
      <c r="G12" s="11">
        <v>1333249</v>
      </c>
      <c r="H12" s="10">
        <v>1015</v>
      </c>
    </row>
    <row r="13" spans="1:8">
      <c r="A13" s="9"/>
      <c r="B13" s="10" t="s">
        <v>56</v>
      </c>
      <c r="C13" s="13">
        <v>56</v>
      </c>
      <c r="D13" s="33" t="s">
        <v>235</v>
      </c>
      <c r="E13" s="12">
        <f t="shared" si="0"/>
        <v>6822002.7000000002</v>
      </c>
      <c r="F13" s="13">
        <v>5446813.7000000002</v>
      </c>
      <c r="G13" s="11">
        <v>1375189</v>
      </c>
      <c r="H13" s="10">
        <v>1127</v>
      </c>
    </row>
    <row r="14" spans="1:8">
      <c r="A14" s="9"/>
      <c r="B14" s="10" t="s">
        <v>57</v>
      </c>
      <c r="C14" s="13">
        <v>63</v>
      </c>
      <c r="D14" s="33" t="s">
        <v>235</v>
      </c>
      <c r="E14" s="12">
        <f t="shared" si="0"/>
        <v>5333166.1399999997</v>
      </c>
      <c r="F14" s="13">
        <v>4723124.1399999997</v>
      </c>
      <c r="G14" s="11">
        <v>610042</v>
      </c>
      <c r="H14" s="10">
        <v>1079</v>
      </c>
    </row>
    <row r="15" spans="1:8">
      <c r="A15" s="9"/>
      <c r="B15" s="10" t="s">
        <v>58</v>
      </c>
      <c r="C15" s="13">
        <v>49</v>
      </c>
      <c r="D15" s="33" t="s">
        <v>235</v>
      </c>
      <c r="E15" s="12">
        <f t="shared" si="0"/>
        <v>4201902.7300000004</v>
      </c>
      <c r="F15" s="13">
        <v>4001217.73</v>
      </c>
      <c r="G15" s="11">
        <v>200685</v>
      </c>
      <c r="H15" s="10">
        <v>1071</v>
      </c>
    </row>
    <row r="16" spans="1:8">
      <c r="A16" s="9"/>
      <c r="B16" s="10" t="s">
        <v>59</v>
      </c>
      <c r="C16" s="13">
        <v>32</v>
      </c>
      <c r="D16" s="33" t="s">
        <v>235</v>
      </c>
      <c r="E16" s="12">
        <f t="shared" si="0"/>
        <v>4015001.25</v>
      </c>
      <c r="F16" s="13">
        <v>2324320.25</v>
      </c>
      <c r="G16" s="11">
        <v>1690681</v>
      </c>
      <c r="H16" s="10">
        <v>1083</v>
      </c>
    </row>
    <row r="17" spans="1:8">
      <c r="A17" s="9"/>
      <c r="B17" s="10" t="s">
        <v>60</v>
      </c>
      <c r="C17" s="13">
        <v>47</v>
      </c>
      <c r="D17" s="33" t="s">
        <v>235</v>
      </c>
      <c r="E17" s="12">
        <f t="shared" si="0"/>
        <v>3638417.43</v>
      </c>
      <c r="F17" s="13">
        <v>3145507.43</v>
      </c>
      <c r="G17" s="11">
        <v>492910</v>
      </c>
      <c r="H17" s="10">
        <v>1115</v>
      </c>
    </row>
    <row r="18" spans="1:8">
      <c r="A18" s="9"/>
      <c r="B18" s="10" t="s">
        <v>61</v>
      </c>
      <c r="C18" s="13">
        <v>30</v>
      </c>
      <c r="D18" s="33" t="s">
        <v>235</v>
      </c>
      <c r="E18" s="12">
        <f t="shared" si="0"/>
        <v>2862607.23</v>
      </c>
      <c r="F18" s="13">
        <v>2755858.23</v>
      </c>
      <c r="G18" s="11">
        <v>106749</v>
      </c>
      <c r="H18" s="10">
        <v>1089</v>
      </c>
    </row>
    <row r="19" spans="1:8">
      <c r="A19" s="9"/>
      <c r="B19" s="10" t="s">
        <v>62</v>
      </c>
      <c r="C19" s="13">
        <v>26</v>
      </c>
      <c r="D19" s="11">
        <v>0</v>
      </c>
      <c r="E19" s="12">
        <f t="shared" si="0"/>
        <v>2451386.61</v>
      </c>
      <c r="F19" s="13">
        <v>2451386.61</v>
      </c>
      <c r="G19" s="11">
        <v>0</v>
      </c>
      <c r="H19" s="10">
        <v>1023</v>
      </c>
    </row>
    <row r="20" spans="1:8">
      <c r="A20" s="9"/>
      <c r="B20" s="10" t="s">
        <v>63</v>
      </c>
      <c r="C20" s="13">
        <v>26</v>
      </c>
      <c r="D20" s="11">
        <v>0</v>
      </c>
      <c r="E20" s="12">
        <f t="shared" si="0"/>
        <v>2002348.31</v>
      </c>
      <c r="F20" s="13">
        <v>2002348.31</v>
      </c>
      <c r="G20" s="11">
        <v>0</v>
      </c>
      <c r="H20" s="10">
        <v>1065</v>
      </c>
    </row>
    <row r="21" spans="1:8">
      <c r="A21" s="9"/>
      <c r="B21" s="10" t="s">
        <v>64</v>
      </c>
      <c r="C21" s="13">
        <v>12</v>
      </c>
      <c r="D21" s="33" t="s">
        <v>235</v>
      </c>
      <c r="E21" s="12">
        <f t="shared" si="0"/>
        <v>1579297.26</v>
      </c>
      <c r="F21" s="13">
        <v>1117545.26</v>
      </c>
      <c r="G21" s="11">
        <v>461752</v>
      </c>
      <c r="H21" s="10">
        <v>1057</v>
      </c>
    </row>
    <row r="22" spans="1:8">
      <c r="A22" s="9"/>
      <c r="B22" s="10" t="s">
        <v>65</v>
      </c>
      <c r="C22" s="34" t="s">
        <v>235</v>
      </c>
      <c r="D22" s="11">
        <v>0</v>
      </c>
      <c r="E22" s="12">
        <f t="shared" si="0"/>
        <v>1258308.52</v>
      </c>
      <c r="F22" s="13">
        <v>1258308.52</v>
      </c>
      <c r="G22" s="11">
        <v>0</v>
      </c>
      <c r="H22" s="10">
        <v>1133</v>
      </c>
    </row>
    <row r="23" spans="1:8">
      <c r="A23" s="9"/>
      <c r="B23" s="10" t="s">
        <v>66</v>
      </c>
      <c r="C23" s="34" t="s">
        <v>235</v>
      </c>
      <c r="D23" s="33" t="s">
        <v>235</v>
      </c>
      <c r="E23" s="12">
        <f t="shared" si="0"/>
        <v>1159523.67</v>
      </c>
      <c r="F23" s="13">
        <v>158240.67000000001</v>
      </c>
      <c r="G23" s="11">
        <v>1001283</v>
      </c>
      <c r="H23" s="10">
        <v>1001</v>
      </c>
    </row>
    <row r="24" spans="1:8">
      <c r="A24" s="9"/>
      <c r="B24" s="10" t="s">
        <v>67</v>
      </c>
      <c r="C24" s="13">
        <v>10</v>
      </c>
      <c r="D24" s="33" t="s">
        <v>235</v>
      </c>
      <c r="E24" s="12">
        <f t="shared" si="0"/>
        <v>1143641.17</v>
      </c>
      <c r="F24" s="13">
        <v>779118.17</v>
      </c>
      <c r="G24" s="11">
        <v>364523</v>
      </c>
      <c r="H24" s="10">
        <v>1019</v>
      </c>
    </row>
    <row r="25" spans="1:8">
      <c r="A25" s="9"/>
      <c r="B25" s="10" t="s">
        <v>68</v>
      </c>
      <c r="C25" s="13">
        <v>12</v>
      </c>
      <c r="D25" s="33" t="s">
        <v>235</v>
      </c>
      <c r="E25" s="12">
        <f t="shared" si="0"/>
        <v>1118397.8500000001</v>
      </c>
      <c r="F25" s="13">
        <v>728780.85</v>
      </c>
      <c r="G25" s="11">
        <v>389617</v>
      </c>
      <c r="H25" s="10">
        <v>1063</v>
      </c>
    </row>
    <row r="26" spans="1:8">
      <c r="A26" s="9"/>
      <c r="B26" s="10" t="s">
        <v>69</v>
      </c>
      <c r="C26" s="13">
        <v>14</v>
      </c>
      <c r="D26" s="11">
        <v>0</v>
      </c>
      <c r="E26" s="12">
        <f t="shared" si="0"/>
        <v>1103362.3</v>
      </c>
      <c r="F26" s="13">
        <v>1103362.3</v>
      </c>
      <c r="G26" s="11">
        <v>0</v>
      </c>
      <c r="H26" s="10">
        <v>1051</v>
      </c>
    </row>
    <row r="27" spans="1:8">
      <c r="A27" s="9"/>
      <c r="B27" s="10" t="s">
        <v>70</v>
      </c>
      <c r="C27" s="34" t="s">
        <v>235</v>
      </c>
      <c r="D27" s="33" t="s">
        <v>235</v>
      </c>
      <c r="E27" s="12">
        <f t="shared" si="0"/>
        <v>1034588.63</v>
      </c>
      <c r="F27" s="13">
        <v>561800.63</v>
      </c>
      <c r="G27" s="11">
        <v>472788</v>
      </c>
      <c r="H27" s="10">
        <v>1007</v>
      </c>
    </row>
    <row r="28" spans="1:8">
      <c r="A28" s="9"/>
      <c r="B28" s="10" t="s">
        <v>71</v>
      </c>
      <c r="C28" s="34" t="s">
        <v>235</v>
      </c>
      <c r="D28" s="11">
        <v>0</v>
      </c>
      <c r="E28" s="12">
        <f t="shared" si="0"/>
        <v>1028326.46</v>
      </c>
      <c r="F28" s="13">
        <v>1028326.46</v>
      </c>
      <c r="G28" s="11">
        <v>0</v>
      </c>
      <c r="H28" s="10">
        <v>1103</v>
      </c>
    </row>
    <row r="29" spans="1:8">
      <c r="A29" s="9"/>
      <c r="B29" s="10" t="s">
        <v>72</v>
      </c>
      <c r="C29" s="13">
        <v>13</v>
      </c>
      <c r="D29" s="11">
        <v>0</v>
      </c>
      <c r="E29" s="12">
        <f t="shared" si="0"/>
        <v>840934.71</v>
      </c>
      <c r="F29" s="13">
        <v>840934.71</v>
      </c>
      <c r="G29" s="11">
        <v>0</v>
      </c>
      <c r="H29" s="10">
        <v>1009</v>
      </c>
    </row>
    <row r="30" spans="1:8">
      <c r="A30" s="9"/>
      <c r="B30" s="10" t="s">
        <v>73</v>
      </c>
      <c r="C30" s="34" t="s">
        <v>235</v>
      </c>
      <c r="D30" s="11">
        <v>0</v>
      </c>
      <c r="E30" s="12">
        <f t="shared" si="0"/>
        <v>759265.26</v>
      </c>
      <c r="F30" s="13">
        <v>759265.26</v>
      </c>
      <c r="G30" s="11">
        <v>0</v>
      </c>
      <c r="H30" s="10">
        <v>1091</v>
      </c>
    </row>
    <row r="31" spans="1:8">
      <c r="A31" s="9"/>
      <c r="B31" s="10" t="s">
        <v>74</v>
      </c>
      <c r="C31" s="34" t="s">
        <v>235</v>
      </c>
      <c r="D31" s="33" t="s">
        <v>235</v>
      </c>
      <c r="E31" s="12">
        <f t="shared" si="0"/>
        <v>751937.51</v>
      </c>
      <c r="F31" s="13">
        <v>28976.51</v>
      </c>
      <c r="G31" s="11">
        <v>722961</v>
      </c>
      <c r="H31" s="10">
        <v>1121</v>
      </c>
    </row>
    <row r="32" spans="1:8">
      <c r="A32" s="9"/>
      <c r="B32" s="10" t="s">
        <v>75</v>
      </c>
      <c r="C32" s="13">
        <v>12</v>
      </c>
      <c r="D32" s="11">
        <v>0</v>
      </c>
      <c r="E32" s="12">
        <f t="shared" si="0"/>
        <v>739068.51</v>
      </c>
      <c r="F32" s="13">
        <v>739068.51</v>
      </c>
      <c r="G32" s="11">
        <v>0</v>
      </c>
      <c r="H32" s="10">
        <v>1119</v>
      </c>
    </row>
    <row r="33" spans="1:8">
      <c r="A33" s="9"/>
      <c r="B33" s="10" t="s">
        <v>76</v>
      </c>
      <c r="C33" s="34" t="s">
        <v>235</v>
      </c>
      <c r="D33" s="11">
        <v>0</v>
      </c>
      <c r="E33" s="12">
        <f t="shared" si="0"/>
        <v>607485.68000000005</v>
      </c>
      <c r="F33" s="13">
        <v>607485.68000000005</v>
      </c>
      <c r="G33" s="11">
        <v>0</v>
      </c>
      <c r="H33" s="10">
        <v>1055</v>
      </c>
    </row>
    <row r="34" spans="1:8">
      <c r="A34" s="9"/>
      <c r="B34" s="10" t="s">
        <v>77</v>
      </c>
      <c r="C34" s="34" t="s">
        <v>235</v>
      </c>
      <c r="D34" s="11">
        <v>0</v>
      </c>
      <c r="E34" s="12">
        <f t="shared" si="0"/>
        <v>460710.31</v>
      </c>
      <c r="F34" s="13">
        <v>460710.31</v>
      </c>
      <c r="G34" s="11">
        <v>0</v>
      </c>
      <c r="H34" s="10">
        <v>1025</v>
      </c>
    </row>
    <row r="35" spans="1:8">
      <c r="A35" s="9"/>
      <c r="B35" s="10" t="s">
        <v>78</v>
      </c>
      <c r="C35" s="34" t="s">
        <v>235</v>
      </c>
      <c r="D35" s="11">
        <v>0</v>
      </c>
      <c r="E35" s="12">
        <f t="shared" si="0"/>
        <v>447605.77</v>
      </c>
      <c r="F35" s="13">
        <v>447605.77</v>
      </c>
      <c r="G35" s="11">
        <v>0</v>
      </c>
      <c r="H35" s="10">
        <v>1129</v>
      </c>
    </row>
    <row r="36" spans="1:8">
      <c r="A36" s="9"/>
      <c r="B36" s="10" t="s">
        <v>79</v>
      </c>
      <c r="C36" s="34" t="s">
        <v>235</v>
      </c>
      <c r="D36" s="11">
        <v>0</v>
      </c>
      <c r="E36" s="12">
        <f t="shared" ref="E36:E51" si="1">SUM(F36:G36)</f>
        <v>433835.3</v>
      </c>
      <c r="F36" s="13">
        <v>433835.3</v>
      </c>
      <c r="G36" s="11">
        <v>0</v>
      </c>
      <c r="H36" s="10">
        <v>1123</v>
      </c>
    </row>
    <row r="37" spans="1:8">
      <c r="A37" s="9"/>
      <c r="B37" s="10" t="s">
        <v>80</v>
      </c>
      <c r="C37" s="34" t="s">
        <v>235</v>
      </c>
      <c r="D37" s="33" t="s">
        <v>235</v>
      </c>
      <c r="E37" s="12">
        <f t="shared" si="1"/>
        <v>319066.94</v>
      </c>
      <c r="F37" s="13">
        <v>178700.94</v>
      </c>
      <c r="G37" s="11">
        <v>140366</v>
      </c>
      <c r="H37" s="10">
        <v>1107</v>
      </c>
    </row>
    <row r="38" spans="1:8">
      <c r="A38" s="9"/>
      <c r="B38" s="10" t="s">
        <v>81</v>
      </c>
      <c r="C38" s="34" t="s">
        <v>235</v>
      </c>
      <c r="D38" s="11">
        <v>0</v>
      </c>
      <c r="E38" s="12">
        <f t="shared" si="1"/>
        <v>212674.18</v>
      </c>
      <c r="F38" s="13">
        <v>212674.18</v>
      </c>
      <c r="G38" s="11">
        <v>0</v>
      </c>
      <c r="H38" s="10">
        <v>1075</v>
      </c>
    </row>
    <row r="39" spans="1:8">
      <c r="A39" s="9"/>
      <c r="B39" s="10" t="s">
        <v>82</v>
      </c>
      <c r="C39" s="34" t="s">
        <v>235</v>
      </c>
      <c r="D39" s="33" t="s">
        <v>235</v>
      </c>
      <c r="E39" s="12">
        <f t="shared" si="1"/>
        <v>131268.87</v>
      </c>
      <c r="F39" s="13">
        <v>33423.870000000003</v>
      </c>
      <c r="G39" s="11">
        <v>97845</v>
      </c>
      <c r="H39" s="10">
        <v>1033</v>
      </c>
    </row>
    <row r="40" spans="1:8">
      <c r="A40" s="9"/>
      <c r="B40" s="10" t="s">
        <v>83</v>
      </c>
      <c r="C40" s="34" t="s">
        <v>235</v>
      </c>
      <c r="D40" s="11">
        <v>0</v>
      </c>
      <c r="E40" s="12">
        <f t="shared" si="1"/>
        <v>115354.14</v>
      </c>
      <c r="F40" s="13">
        <v>115354.14</v>
      </c>
      <c r="G40" s="11">
        <v>0</v>
      </c>
      <c r="H40" s="10">
        <v>1053</v>
      </c>
    </row>
    <row r="41" spans="1:8">
      <c r="A41" s="9"/>
      <c r="B41" s="10" t="s">
        <v>84</v>
      </c>
      <c r="C41" s="13">
        <v>0</v>
      </c>
      <c r="D41" s="33" t="s">
        <v>235</v>
      </c>
      <c r="E41" s="12">
        <f t="shared" si="1"/>
        <v>109208</v>
      </c>
      <c r="F41" s="13">
        <v>0</v>
      </c>
      <c r="G41" s="11">
        <v>109208</v>
      </c>
      <c r="H41" s="10">
        <v>1117</v>
      </c>
    </row>
    <row r="42" spans="1:8">
      <c r="A42" s="9"/>
      <c r="B42" s="10" t="s">
        <v>85</v>
      </c>
      <c r="C42" s="34" t="s">
        <v>235</v>
      </c>
      <c r="D42" s="11">
        <v>0</v>
      </c>
      <c r="E42" s="12">
        <f t="shared" si="1"/>
        <v>68932.13</v>
      </c>
      <c r="F42" s="13">
        <v>68932.13</v>
      </c>
      <c r="G42" s="11">
        <v>0</v>
      </c>
      <c r="H42" s="10">
        <v>1131</v>
      </c>
    </row>
    <row r="43" spans="1:8">
      <c r="A43" s="9"/>
      <c r="B43" s="10" t="s">
        <v>86</v>
      </c>
      <c r="C43" s="34" t="s">
        <v>235</v>
      </c>
      <c r="D43" s="11">
        <v>0</v>
      </c>
      <c r="E43" s="12">
        <f t="shared" si="1"/>
        <v>46357.04</v>
      </c>
      <c r="F43" s="13">
        <v>46357.04</v>
      </c>
      <c r="G43" s="11">
        <v>0</v>
      </c>
      <c r="H43" s="10">
        <v>1105</v>
      </c>
    </row>
    <row r="44" spans="1:8">
      <c r="A44" s="9"/>
      <c r="B44" s="10" t="s">
        <v>87</v>
      </c>
      <c r="C44" s="13">
        <v>0</v>
      </c>
      <c r="D44" s="11">
        <v>0</v>
      </c>
      <c r="E44" s="12">
        <f t="shared" si="1"/>
        <v>0</v>
      </c>
      <c r="F44" s="13">
        <v>0</v>
      </c>
      <c r="G44" s="11">
        <v>0</v>
      </c>
      <c r="H44" s="10">
        <v>1099</v>
      </c>
    </row>
    <row r="45" spans="1:8">
      <c r="A45" s="9"/>
      <c r="B45" s="10" t="s">
        <v>88</v>
      </c>
      <c r="C45" s="13">
        <v>0</v>
      </c>
      <c r="D45" s="11">
        <v>0</v>
      </c>
      <c r="E45" s="12">
        <f t="shared" si="1"/>
        <v>0</v>
      </c>
      <c r="F45" s="13">
        <v>0</v>
      </c>
      <c r="G45" s="11">
        <v>0</v>
      </c>
      <c r="H45" s="10">
        <v>1077</v>
      </c>
    </row>
    <row r="46" spans="1:8">
      <c r="A46" s="9"/>
      <c r="B46" s="10" t="s">
        <v>89</v>
      </c>
      <c r="C46" s="13">
        <v>0</v>
      </c>
      <c r="D46" s="11">
        <v>0</v>
      </c>
      <c r="E46" s="12">
        <f t="shared" si="1"/>
        <v>0</v>
      </c>
      <c r="F46" s="13">
        <v>0</v>
      </c>
      <c r="G46" s="11">
        <v>0</v>
      </c>
      <c r="H46" s="10">
        <v>1021</v>
      </c>
    </row>
    <row r="47" spans="1:8">
      <c r="A47" s="9"/>
      <c r="B47" s="10" t="s">
        <v>90</v>
      </c>
      <c r="C47" s="13">
        <v>0</v>
      </c>
      <c r="D47" s="11">
        <v>0</v>
      </c>
      <c r="E47" s="12">
        <f t="shared" si="1"/>
        <v>0</v>
      </c>
      <c r="F47" s="13">
        <v>0</v>
      </c>
      <c r="G47" s="11">
        <v>0</v>
      </c>
      <c r="H47" s="10">
        <v>1029</v>
      </c>
    </row>
    <row r="48" spans="1:8">
      <c r="A48" s="9"/>
      <c r="B48" s="10" t="s">
        <v>91</v>
      </c>
      <c r="C48" s="13">
        <v>0</v>
      </c>
      <c r="D48" s="11">
        <v>0</v>
      </c>
      <c r="E48" s="12">
        <f t="shared" si="1"/>
        <v>0</v>
      </c>
      <c r="F48" s="13">
        <v>0</v>
      </c>
      <c r="G48" s="11">
        <v>0</v>
      </c>
      <c r="H48" s="10">
        <v>1017</v>
      </c>
    </row>
    <row r="49" spans="1:8">
      <c r="A49" s="9"/>
      <c r="B49" s="10" t="s">
        <v>92</v>
      </c>
      <c r="C49" s="13">
        <v>0</v>
      </c>
      <c r="D49" s="11">
        <v>0</v>
      </c>
      <c r="E49" s="12">
        <f t="shared" si="1"/>
        <v>0</v>
      </c>
      <c r="F49" s="13">
        <v>0</v>
      </c>
      <c r="G49" s="11">
        <v>0</v>
      </c>
      <c r="H49" s="10">
        <v>1037</v>
      </c>
    </row>
    <row r="50" spans="1:8">
      <c r="A50" s="9"/>
      <c r="B50" s="10" t="s">
        <v>93</v>
      </c>
      <c r="C50" s="13">
        <v>0</v>
      </c>
      <c r="D50" s="11">
        <v>0</v>
      </c>
      <c r="E50" s="12">
        <f t="shared" si="1"/>
        <v>0</v>
      </c>
      <c r="F50" s="13">
        <v>0</v>
      </c>
      <c r="G50" s="11">
        <v>0</v>
      </c>
      <c r="H50" s="10">
        <v>1003</v>
      </c>
    </row>
    <row r="51" spans="1:8">
      <c r="A51" s="19"/>
      <c r="B51" s="20" t="s">
        <v>94</v>
      </c>
      <c r="C51" s="23">
        <v>0</v>
      </c>
      <c r="D51" s="21">
        <v>0</v>
      </c>
      <c r="E51" s="22">
        <f t="shared" si="1"/>
        <v>0</v>
      </c>
      <c r="F51" s="23">
        <v>0</v>
      </c>
      <c r="G51" s="21">
        <v>0</v>
      </c>
      <c r="H51" s="10">
        <v>1081</v>
      </c>
    </row>
    <row r="52" spans="1:8">
      <c r="A52" s="43" t="s">
        <v>236</v>
      </c>
      <c r="B52" s="44"/>
      <c r="C52" s="44"/>
      <c r="D52" s="44"/>
      <c r="E52" s="13"/>
      <c r="F52" s="13"/>
      <c r="G52" s="13"/>
      <c r="H52" s="10"/>
    </row>
    <row r="53" spans="1:8">
      <c r="A53" s="44"/>
      <c r="B53" s="44"/>
      <c r="C53" s="44"/>
      <c r="D53" s="44"/>
      <c r="E53" s="13"/>
      <c r="F53" s="13"/>
      <c r="G53" s="13"/>
      <c r="H53" s="10"/>
    </row>
    <row r="54" spans="1:8">
      <c r="A54" s="44"/>
      <c r="B54" s="44"/>
      <c r="C54" s="44"/>
      <c r="D54" s="44"/>
      <c r="E54" s="13"/>
      <c r="F54" s="13"/>
      <c r="G54" s="13"/>
      <c r="H54" s="10"/>
    </row>
    <row r="55" spans="1:8">
      <c r="A55" s="44"/>
      <c r="B55" s="44"/>
      <c r="C55" s="44"/>
      <c r="D55" s="44"/>
      <c r="E55" s="13"/>
      <c r="F55" s="13"/>
      <c r="G55" s="13"/>
      <c r="H55" s="10"/>
    </row>
    <row r="56" spans="1:8">
      <c r="A56" s="44"/>
      <c r="B56" s="44"/>
      <c r="C56" s="44"/>
      <c r="D56" s="44"/>
      <c r="E56" s="13"/>
      <c r="F56" s="13"/>
      <c r="G56" s="13"/>
      <c r="H56" s="10"/>
    </row>
    <row r="57" spans="1:8">
      <c r="A57" s="44"/>
      <c r="B57" s="44"/>
      <c r="C57" s="44"/>
      <c r="D57" s="44"/>
      <c r="E57" s="13"/>
      <c r="F57" s="13"/>
      <c r="G57" s="13"/>
      <c r="H57" s="10"/>
    </row>
    <row r="58" spans="1:8">
      <c r="A58" s="44"/>
      <c r="B58" s="44"/>
      <c r="C58" s="44"/>
      <c r="D58" s="44"/>
      <c r="E58" s="13"/>
      <c r="F58" s="13"/>
      <c r="G58" s="13"/>
      <c r="H58" s="10"/>
    </row>
  </sheetData>
  <mergeCells count="4">
    <mergeCell ref="A52:D58"/>
    <mergeCell ref="C2:D2"/>
    <mergeCell ref="E2:G2"/>
    <mergeCell ref="A1:G1"/>
  </mergeCells>
  <pageMargins left="0.75" right="0.75" top="0.75" bottom="0.75" header="0.5" footer="0.5"/>
  <pageSetup scale="57" fitToHeight="0" orientation="portrait" r:id="rId1"/>
  <headerFooter>
    <oddFooter>&amp;L&amp;"Futura,Italic"
Created by US Dept. of HUD, Policy Development and Research &amp;R&amp;"Futura,Italic"Page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zoomScale="85" zoomScaleNormal="85" zoomScaleSheetLayoutView="90" zoomScalePageLayoutView="55" workbookViewId="0">
      <selection activeCell="B9" sqref="B9"/>
    </sheetView>
  </sheetViews>
  <sheetFormatPr defaultRowHeight="15"/>
  <cols>
    <col min="1" max="1" width="12.5703125" customWidth="1"/>
    <col min="2" max="2" width="37.42578125" customWidth="1"/>
    <col min="3" max="3" width="21.7109375" style="2" customWidth="1"/>
    <col min="4" max="4" width="29" style="2" customWidth="1"/>
    <col min="5" max="5" width="21" style="2" customWidth="1"/>
    <col min="6" max="6" width="15.85546875" style="2" customWidth="1"/>
    <col min="7" max="7" width="17.7109375" style="2" customWidth="1"/>
    <col min="8" max="8" width="14.85546875" style="1" hidden="1" customWidth="1"/>
  </cols>
  <sheetData>
    <row r="1" spans="1:8" ht="62.25" customHeight="1">
      <c r="A1" s="49" t="s">
        <v>239</v>
      </c>
      <c r="B1" s="50"/>
      <c r="C1" s="50"/>
      <c r="D1" s="50"/>
      <c r="E1" s="50"/>
      <c r="F1" s="50"/>
      <c r="G1" s="51"/>
    </row>
    <row r="2" spans="1:8" ht="80.25" customHeight="1">
      <c r="A2" s="40"/>
      <c r="B2" s="41"/>
      <c r="C2" s="45" t="s">
        <v>238</v>
      </c>
      <c r="D2" s="46"/>
      <c r="E2" s="45" t="s">
        <v>237</v>
      </c>
      <c r="F2" s="47"/>
      <c r="G2" s="48"/>
      <c r="H2" s="4"/>
    </row>
    <row r="3" spans="1:8" ht="45">
      <c r="A3" s="38" t="s">
        <v>220</v>
      </c>
      <c r="B3" s="39" t="s">
        <v>221</v>
      </c>
      <c r="C3" s="5" t="s">
        <v>233</v>
      </c>
      <c r="D3" s="7" t="s">
        <v>234</v>
      </c>
      <c r="E3" s="5" t="s">
        <v>232</v>
      </c>
      <c r="F3" s="6" t="s">
        <v>222</v>
      </c>
      <c r="G3" s="7" t="s">
        <v>223</v>
      </c>
      <c r="H3" s="8" t="s">
        <v>0</v>
      </c>
    </row>
    <row r="4" spans="1:8">
      <c r="A4" s="14" t="s">
        <v>227</v>
      </c>
      <c r="B4" s="15"/>
      <c r="C4" s="17">
        <f>SUM(C5:C40)</f>
        <v>987</v>
      </c>
      <c r="D4" s="16">
        <f>SUM(D5:D40)</f>
        <v>89</v>
      </c>
      <c r="E4" s="24">
        <f t="shared" ref="E4:E40" si="0">SUM(F4:G4)</f>
        <v>107257964.41</v>
      </c>
      <c r="F4" s="25">
        <f>SUM(F5:F40)</f>
        <v>74283794.409999996</v>
      </c>
      <c r="G4" s="26">
        <f>SUM(G5:G40)</f>
        <v>32974170</v>
      </c>
      <c r="H4" s="10">
        <v>29031</v>
      </c>
    </row>
    <row r="5" spans="1:8">
      <c r="A5" s="27"/>
      <c r="B5" s="28" t="s">
        <v>95</v>
      </c>
      <c r="C5" s="30">
        <v>596</v>
      </c>
      <c r="D5" s="31">
        <v>89</v>
      </c>
      <c r="E5" s="29">
        <f t="shared" si="0"/>
        <v>77228641.960000008</v>
      </c>
      <c r="F5" s="30">
        <v>46602144.960000001</v>
      </c>
      <c r="G5" s="31">
        <v>30626497</v>
      </c>
      <c r="H5" s="10">
        <v>29155</v>
      </c>
    </row>
    <row r="6" spans="1:8">
      <c r="A6" s="9"/>
      <c r="B6" s="10" t="s">
        <v>96</v>
      </c>
      <c r="C6" s="13">
        <v>77</v>
      </c>
      <c r="D6" s="33" t="s">
        <v>235</v>
      </c>
      <c r="E6" s="12">
        <f t="shared" si="0"/>
        <v>6248539.25</v>
      </c>
      <c r="F6" s="13">
        <v>5469679.25</v>
      </c>
      <c r="G6" s="11">
        <v>778860</v>
      </c>
      <c r="H6" s="10">
        <v>29091</v>
      </c>
    </row>
    <row r="7" spans="1:8">
      <c r="A7" s="9"/>
      <c r="B7" s="10" t="s">
        <v>97</v>
      </c>
      <c r="C7" s="13">
        <v>74</v>
      </c>
      <c r="D7" s="33" t="s">
        <v>235</v>
      </c>
      <c r="E7" s="12">
        <f t="shared" si="0"/>
        <v>3963548.22</v>
      </c>
      <c r="F7" s="13">
        <v>3963548.22</v>
      </c>
      <c r="G7" s="11">
        <v>0</v>
      </c>
      <c r="H7" s="10">
        <v>29017</v>
      </c>
    </row>
    <row r="8" spans="1:8">
      <c r="A8" s="9"/>
      <c r="B8" s="10" t="s">
        <v>98</v>
      </c>
      <c r="C8" s="13">
        <v>76</v>
      </c>
      <c r="D8" s="33" t="s">
        <v>235</v>
      </c>
      <c r="E8" s="12">
        <f t="shared" si="0"/>
        <v>3912035.64</v>
      </c>
      <c r="F8" s="13">
        <v>3822587.64</v>
      </c>
      <c r="G8" s="11">
        <v>89448</v>
      </c>
      <c r="H8" s="10">
        <v>29223</v>
      </c>
    </row>
    <row r="9" spans="1:8">
      <c r="A9" s="9"/>
      <c r="B9" s="10" t="s">
        <v>99</v>
      </c>
      <c r="C9" s="13">
        <v>30</v>
      </c>
      <c r="D9" s="33" t="s">
        <v>235</v>
      </c>
      <c r="E9" s="12">
        <f t="shared" si="0"/>
        <v>2134070.19</v>
      </c>
      <c r="F9" s="13">
        <v>1926221.19</v>
      </c>
      <c r="G9" s="11">
        <v>207849</v>
      </c>
      <c r="H9" s="10">
        <v>29161</v>
      </c>
    </row>
    <row r="10" spans="1:8">
      <c r="A10" s="9"/>
      <c r="B10" s="10" t="s">
        <v>100</v>
      </c>
      <c r="C10" s="13">
        <v>31</v>
      </c>
      <c r="D10" s="33" t="s">
        <v>235</v>
      </c>
      <c r="E10" s="12">
        <f t="shared" si="0"/>
        <v>2068871.23</v>
      </c>
      <c r="F10" s="13">
        <v>1575038.23</v>
      </c>
      <c r="G10" s="11">
        <v>493833</v>
      </c>
      <c r="H10" s="10">
        <v>29209</v>
      </c>
    </row>
    <row r="11" spans="1:8">
      <c r="A11" s="9"/>
      <c r="B11" s="10" t="s">
        <v>101</v>
      </c>
      <c r="C11" s="13">
        <v>25</v>
      </c>
      <c r="D11" s="11">
        <v>0</v>
      </c>
      <c r="E11" s="12">
        <f t="shared" si="0"/>
        <v>1612718.31</v>
      </c>
      <c r="F11" s="13">
        <v>1612718.31</v>
      </c>
      <c r="G11" s="11">
        <v>0</v>
      </c>
      <c r="H11" s="10">
        <v>29009</v>
      </c>
    </row>
    <row r="12" spans="1:8">
      <c r="A12" s="9"/>
      <c r="B12" s="10" t="s">
        <v>102</v>
      </c>
      <c r="C12" s="13">
        <v>26</v>
      </c>
      <c r="D12" s="33" t="s">
        <v>235</v>
      </c>
      <c r="E12" s="12">
        <f t="shared" si="0"/>
        <v>1409723.49</v>
      </c>
      <c r="F12" s="13">
        <v>1409723.49</v>
      </c>
      <c r="G12" s="11">
        <v>0</v>
      </c>
      <c r="H12" s="10">
        <v>29107</v>
      </c>
    </row>
    <row r="13" spans="1:8">
      <c r="A13" s="9"/>
      <c r="B13" s="10" t="s">
        <v>103</v>
      </c>
      <c r="C13" s="13">
        <v>24</v>
      </c>
      <c r="D13" s="11">
        <v>0</v>
      </c>
      <c r="E13" s="12">
        <f t="shared" si="0"/>
        <v>1361051.1</v>
      </c>
      <c r="F13" s="13">
        <v>1361051.1</v>
      </c>
      <c r="G13" s="11">
        <v>0</v>
      </c>
      <c r="H13" s="10">
        <v>29179</v>
      </c>
    </row>
    <row r="14" spans="1:8">
      <c r="A14" s="9"/>
      <c r="B14" s="10" t="s">
        <v>104</v>
      </c>
      <c r="C14" s="13">
        <v>18</v>
      </c>
      <c r="D14" s="11">
        <v>0</v>
      </c>
      <c r="E14" s="12">
        <f t="shared" si="0"/>
        <v>966431.56</v>
      </c>
      <c r="F14" s="13">
        <v>966431.56</v>
      </c>
      <c r="G14" s="11">
        <v>0</v>
      </c>
      <c r="H14" s="10">
        <v>29169</v>
      </c>
    </row>
    <row r="15" spans="1:8">
      <c r="A15" s="9"/>
      <c r="B15" s="10" t="s">
        <v>105</v>
      </c>
      <c r="C15" s="13">
        <v>10</v>
      </c>
      <c r="D15" s="11">
        <v>0</v>
      </c>
      <c r="E15" s="12">
        <f t="shared" si="0"/>
        <v>904471.41</v>
      </c>
      <c r="F15" s="13">
        <v>904471.41</v>
      </c>
      <c r="G15" s="11">
        <v>0</v>
      </c>
      <c r="H15" s="10">
        <v>29187</v>
      </c>
    </row>
    <row r="16" spans="1:8">
      <c r="A16" s="9"/>
      <c r="B16" s="10" t="s">
        <v>106</v>
      </c>
      <c r="C16" s="34" t="s">
        <v>235</v>
      </c>
      <c r="D16" s="33" t="s">
        <v>235</v>
      </c>
      <c r="E16" s="12">
        <f t="shared" si="0"/>
        <v>875557.07</v>
      </c>
      <c r="F16" s="13">
        <v>820564.07</v>
      </c>
      <c r="G16" s="11">
        <v>54993</v>
      </c>
      <c r="H16" s="10">
        <v>29029</v>
      </c>
    </row>
    <row r="17" spans="1:8">
      <c r="A17" s="9"/>
      <c r="B17" s="10" t="s">
        <v>107</v>
      </c>
      <c r="C17" s="34" t="s">
        <v>235</v>
      </c>
      <c r="D17" s="33" t="s">
        <v>235</v>
      </c>
      <c r="E17" s="12">
        <f t="shared" si="0"/>
        <v>661396.4</v>
      </c>
      <c r="F17" s="13">
        <v>508449.4</v>
      </c>
      <c r="G17" s="11">
        <v>152947</v>
      </c>
      <c r="H17" s="10">
        <v>29043</v>
      </c>
    </row>
    <row r="18" spans="1:8">
      <c r="A18" s="9"/>
      <c r="B18" s="10" t="s">
        <v>108</v>
      </c>
      <c r="C18" s="34" t="s">
        <v>235</v>
      </c>
      <c r="D18" s="11">
        <v>0</v>
      </c>
      <c r="E18" s="12">
        <f t="shared" si="0"/>
        <v>519360.44</v>
      </c>
      <c r="F18" s="13">
        <v>519360.44</v>
      </c>
      <c r="G18" s="11">
        <v>0</v>
      </c>
      <c r="H18" s="10">
        <v>29157</v>
      </c>
    </row>
    <row r="19" spans="1:8">
      <c r="A19" s="9"/>
      <c r="B19" s="10" t="s">
        <v>109</v>
      </c>
      <c r="C19" s="34" t="s">
        <v>235</v>
      </c>
      <c r="D19" s="33" t="s">
        <v>235</v>
      </c>
      <c r="E19" s="12">
        <f t="shared" si="0"/>
        <v>509412.14</v>
      </c>
      <c r="F19" s="13">
        <v>212703.14</v>
      </c>
      <c r="G19" s="11">
        <v>296709</v>
      </c>
      <c r="H19" s="10">
        <v>29510</v>
      </c>
    </row>
    <row r="20" spans="1:8" s="3" customFormat="1">
      <c r="A20" s="9"/>
      <c r="B20" s="10" t="s">
        <v>110</v>
      </c>
      <c r="C20" s="34" t="s">
        <v>235</v>
      </c>
      <c r="D20" s="33" t="s">
        <v>235</v>
      </c>
      <c r="E20" s="12">
        <f t="shared" si="0"/>
        <v>450816.48</v>
      </c>
      <c r="F20" s="13">
        <v>351973.48</v>
      </c>
      <c r="G20" s="11">
        <v>98843</v>
      </c>
      <c r="H20" s="18"/>
    </row>
    <row r="21" spans="1:8">
      <c r="A21" s="9"/>
      <c r="B21" s="10" t="s">
        <v>111</v>
      </c>
      <c r="C21" s="34" t="s">
        <v>235</v>
      </c>
      <c r="D21" s="11">
        <v>0</v>
      </c>
      <c r="E21" s="12">
        <f t="shared" si="0"/>
        <v>429873.76</v>
      </c>
      <c r="F21" s="13">
        <v>429873.76</v>
      </c>
      <c r="G21" s="11">
        <v>0</v>
      </c>
      <c r="H21" s="10">
        <v>48021</v>
      </c>
    </row>
    <row r="22" spans="1:8">
      <c r="A22" s="9"/>
      <c r="B22" s="10" t="s">
        <v>112</v>
      </c>
      <c r="C22" s="34" t="s">
        <v>235</v>
      </c>
      <c r="D22" s="11">
        <v>0</v>
      </c>
      <c r="E22" s="12">
        <f t="shared" si="0"/>
        <v>337853.97</v>
      </c>
      <c r="F22" s="13">
        <v>337853.97</v>
      </c>
      <c r="G22" s="11">
        <v>0</v>
      </c>
      <c r="H22" s="10">
        <v>48315</v>
      </c>
    </row>
    <row r="23" spans="1:8">
      <c r="A23" s="9"/>
      <c r="B23" s="10" t="s">
        <v>113</v>
      </c>
      <c r="C23" s="34" t="s">
        <v>235</v>
      </c>
      <c r="D23" s="11">
        <v>0</v>
      </c>
      <c r="E23" s="12">
        <f t="shared" si="0"/>
        <v>309046.42</v>
      </c>
      <c r="F23" s="13">
        <v>309046.42</v>
      </c>
      <c r="G23" s="11">
        <v>0</v>
      </c>
      <c r="H23" s="10">
        <v>48459</v>
      </c>
    </row>
    <row r="24" spans="1:8">
      <c r="A24" s="9"/>
      <c r="B24" s="10" t="s">
        <v>114</v>
      </c>
      <c r="C24" s="34" t="s">
        <v>235</v>
      </c>
      <c r="D24" s="11">
        <v>0</v>
      </c>
      <c r="E24" s="12">
        <f t="shared" si="0"/>
        <v>284707.43</v>
      </c>
      <c r="F24" s="13">
        <v>284707.43</v>
      </c>
      <c r="G24" s="11">
        <v>0</v>
      </c>
      <c r="H24" s="10">
        <v>48453</v>
      </c>
    </row>
    <row r="25" spans="1:8">
      <c r="A25" s="9"/>
      <c r="B25" s="10" t="s">
        <v>115</v>
      </c>
      <c r="C25" s="34" t="s">
        <v>235</v>
      </c>
      <c r="D25" s="11">
        <v>0</v>
      </c>
      <c r="E25" s="12">
        <f t="shared" si="0"/>
        <v>256966.71</v>
      </c>
      <c r="F25" s="13">
        <v>256966.71</v>
      </c>
      <c r="G25" s="11">
        <v>0</v>
      </c>
      <c r="H25" s="10">
        <v>48339</v>
      </c>
    </row>
    <row r="26" spans="1:8">
      <c r="A26" s="9"/>
      <c r="B26" s="10" t="s">
        <v>116</v>
      </c>
      <c r="C26" s="34" t="s">
        <v>235</v>
      </c>
      <c r="D26" s="33" t="s">
        <v>235</v>
      </c>
      <c r="E26" s="12">
        <f t="shared" si="0"/>
        <v>221803.55</v>
      </c>
      <c r="F26" s="13">
        <v>122456.55</v>
      </c>
      <c r="G26" s="11">
        <v>99347</v>
      </c>
      <c r="H26" s="10">
        <v>48067</v>
      </c>
    </row>
    <row r="27" spans="1:8">
      <c r="A27" s="9"/>
      <c r="B27" s="10" t="s">
        <v>117</v>
      </c>
      <c r="C27" s="34" t="s">
        <v>235</v>
      </c>
      <c r="D27" s="11">
        <v>0</v>
      </c>
      <c r="E27" s="12">
        <f t="shared" si="0"/>
        <v>205554.91</v>
      </c>
      <c r="F27" s="13">
        <v>205554.91</v>
      </c>
      <c r="G27" s="11">
        <v>0</v>
      </c>
      <c r="H27" s="10">
        <v>48473</v>
      </c>
    </row>
    <row r="28" spans="1:8">
      <c r="A28" s="9"/>
      <c r="B28" s="10" t="s">
        <v>118</v>
      </c>
      <c r="C28" s="34" t="s">
        <v>235</v>
      </c>
      <c r="D28" s="11">
        <v>0</v>
      </c>
      <c r="E28" s="12">
        <f t="shared" si="0"/>
        <v>145267.1</v>
      </c>
      <c r="F28" s="13">
        <v>145267.1</v>
      </c>
      <c r="G28" s="11">
        <v>0</v>
      </c>
      <c r="H28" s="10">
        <v>48217</v>
      </c>
    </row>
    <row r="29" spans="1:8">
      <c r="A29" s="9"/>
      <c r="B29" s="10" t="s">
        <v>119</v>
      </c>
      <c r="C29" s="13">
        <v>0</v>
      </c>
      <c r="D29" s="33" t="s">
        <v>235</v>
      </c>
      <c r="E29" s="12">
        <f t="shared" si="0"/>
        <v>74844</v>
      </c>
      <c r="F29" s="13">
        <v>0</v>
      </c>
      <c r="G29" s="11">
        <v>74844</v>
      </c>
      <c r="H29" s="10">
        <v>48423</v>
      </c>
    </row>
    <row r="30" spans="1:8">
      <c r="A30" s="9"/>
      <c r="B30" s="10" t="s">
        <v>120</v>
      </c>
      <c r="C30" s="34" t="s">
        <v>235</v>
      </c>
      <c r="D30" s="11">
        <v>0</v>
      </c>
      <c r="E30" s="12">
        <f t="shared" si="0"/>
        <v>49257.03</v>
      </c>
      <c r="F30" s="13">
        <v>49257.03</v>
      </c>
      <c r="G30" s="11">
        <v>0</v>
      </c>
      <c r="H30" s="10">
        <v>48491</v>
      </c>
    </row>
    <row r="31" spans="1:8">
      <c r="A31" s="9"/>
      <c r="B31" s="10" t="s">
        <v>121</v>
      </c>
      <c r="C31" s="34" t="s">
        <v>235</v>
      </c>
      <c r="D31" s="11">
        <v>0</v>
      </c>
      <c r="E31" s="12">
        <f t="shared" si="0"/>
        <v>46909.39</v>
      </c>
      <c r="F31" s="13">
        <v>46909.39</v>
      </c>
      <c r="G31" s="11">
        <v>0</v>
      </c>
      <c r="H31" s="10">
        <v>48055</v>
      </c>
    </row>
    <row r="32" spans="1:8">
      <c r="A32" s="9"/>
      <c r="B32" s="10" t="s">
        <v>122</v>
      </c>
      <c r="C32" s="34" t="s">
        <v>235</v>
      </c>
      <c r="D32" s="11">
        <v>0</v>
      </c>
      <c r="E32" s="12">
        <f t="shared" si="0"/>
        <v>45531.81</v>
      </c>
      <c r="F32" s="13">
        <v>45531.81</v>
      </c>
      <c r="G32" s="11">
        <v>0</v>
      </c>
      <c r="H32" s="10">
        <v>48149</v>
      </c>
    </row>
    <row r="33" spans="1:8">
      <c r="A33" s="9"/>
      <c r="B33" s="10" t="s">
        <v>123</v>
      </c>
      <c r="C33" s="34" t="s">
        <v>235</v>
      </c>
      <c r="D33" s="11">
        <v>0</v>
      </c>
      <c r="E33" s="12">
        <f t="shared" si="0"/>
        <v>23703.439999999999</v>
      </c>
      <c r="F33" s="13">
        <v>23703.439999999999</v>
      </c>
      <c r="G33" s="11">
        <v>0</v>
      </c>
      <c r="H33" s="10">
        <v>48225</v>
      </c>
    </row>
    <row r="34" spans="1:8">
      <c r="A34" s="9"/>
      <c r="B34" s="10" t="s">
        <v>124</v>
      </c>
      <c r="C34" s="13">
        <v>0</v>
      </c>
      <c r="D34" s="11">
        <v>0</v>
      </c>
      <c r="E34" s="12">
        <f t="shared" si="0"/>
        <v>0</v>
      </c>
      <c r="F34" s="13">
        <v>0</v>
      </c>
      <c r="G34" s="11">
        <v>0</v>
      </c>
      <c r="H34" s="10">
        <v>48213</v>
      </c>
    </row>
    <row r="35" spans="1:8">
      <c r="A35" s="9"/>
      <c r="B35" s="10" t="s">
        <v>125</v>
      </c>
      <c r="C35" s="13">
        <v>0</v>
      </c>
      <c r="D35" s="11">
        <v>0</v>
      </c>
      <c r="E35" s="12">
        <f t="shared" si="0"/>
        <v>0</v>
      </c>
      <c r="F35" s="13">
        <v>0</v>
      </c>
      <c r="G35" s="11">
        <v>0</v>
      </c>
      <c r="H35" s="10">
        <v>48203</v>
      </c>
    </row>
    <row r="36" spans="1:8">
      <c r="A36" s="9"/>
      <c r="B36" s="10" t="s">
        <v>126</v>
      </c>
      <c r="C36" s="13">
        <v>0</v>
      </c>
      <c r="D36" s="11">
        <v>0</v>
      </c>
      <c r="E36" s="12">
        <f t="shared" si="0"/>
        <v>0</v>
      </c>
      <c r="F36" s="13">
        <v>0</v>
      </c>
      <c r="G36" s="11">
        <v>0</v>
      </c>
      <c r="H36" s="10">
        <v>48001</v>
      </c>
    </row>
    <row r="37" spans="1:8">
      <c r="A37" s="9"/>
      <c r="B37" s="10" t="s">
        <v>127</v>
      </c>
      <c r="C37" s="13">
        <v>0</v>
      </c>
      <c r="D37" s="11">
        <v>0</v>
      </c>
      <c r="E37" s="12">
        <f t="shared" si="0"/>
        <v>0</v>
      </c>
      <c r="F37" s="13">
        <v>0</v>
      </c>
      <c r="G37" s="11">
        <v>0</v>
      </c>
      <c r="H37" s="10">
        <v>48401</v>
      </c>
    </row>
    <row r="38" spans="1:8">
      <c r="A38" s="9"/>
      <c r="B38" s="10" t="s">
        <v>128</v>
      </c>
      <c r="C38" s="13">
        <v>0</v>
      </c>
      <c r="D38" s="11">
        <v>0</v>
      </c>
      <c r="E38" s="12">
        <f t="shared" si="0"/>
        <v>0</v>
      </c>
      <c r="F38" s="13">
        <v>0</v>
      </c>
      <c r="G38" s="11">
        <v>0</v>
      </c>
      <c r="H38" s="10">
        <v>48349</v>
      </c>
    </row>
    <row r="39" spans="1:8">
      <c r="A39" s="9"/>
      <c r="B39" s="10" t="s">
        <v>129</v>
      </c>
      <c r="C39" s="13">
        <v>0</v>
      </c>
      <c r="D39" s="11">
        <v>0</v>
      </c>
      <c r="E39" s="12">
        <f t="shared" si="0"/>
        <v>0</v>
      </c>
      <c r="F39" s="13">
        <v>0</v>
      </c>
      <c r="G39" s="11">
        <v>0</v>
      </c>
      <c r="H39" s="10">
        <v>48183</v>
      </c>
    </row>
    <row r="40" spans="1:8">
      <c r="A40" s="19"/>
      <c r="B40" s="20" t="s">
        <v>130</v>
      </c>
      <c r="C40" s="23">
        <v>0</v>
      </c>
      <c r="D40" s="21">
        <v>0</v>
      </c>
      <c r="E40" s="22">
        <f t="shared" si="0"/>
        <v>0</v>
      </c>
      <c r="F40" s="23">
        <v>0</v>
      </c>
      <c r="G40" s="21">
        <v>0</v>
      </c>
      <c r="H40" s="10">
        <v>48471</v>
      </c>
    </row>
    <row r="41" spans="1:8">
      <c r="A41" s="52" t="s">
        <v>236</v>
      </c>
      <c r="B41" s="53"/>
      <c r="C41" s="53"/>
      <c r="D41" s="53"/>
      <c r="E41" s="37"/>
      <c r="F41" s="37"/>
      <c r="G41" s="37"/>
      <c r="H41" s="10">
        <v>48089</v>
      </c>
    </row>
    <row r="42" spans="1:8">
      <c r="A42" s="44"/>
      <c r="B42" s="44"/>
      <c r="C42" s="44"/>
      <c r="D42" s="44"/>
      <c r="E42" s="13"/>
      <c r="F42" s="13"/>
      <c r="G42" s="13"/>
      <c r="H42" s="10">
        <v>48289</v>
      </c>
    </row>
    <row r="43" spans="1:8">
      <c r="A43" s="44"/>
      <c r="B43" s="44"/>
      <c r="C43" s="44"/>
      <c r="D43" s="44"/>
      <c r="E43" s="13"/>
      <c r="F43" s="13"/>
      <c r="G43" s="13"/>
      <c r="H43" s="10">
        <v>48185</v>
      </c>
    </row>
    <row r="44" spans="1:8" s="3" customFormat="1">
      <c r="A44" s="44"/>
      <c r="B44" s="44"/>
      <c r="C44" s="44"/>
      <c r="D44" s="44"/>
      <c r="E44" s="13"/>
      <c r="F44" s="13"/>
      <c r="G44" s="13"/>
      <c r="H44" s="18"/>
    </row>
    <row r="45" spans="1:8">
      <c r="A45" s="44"/>
      <c r="B45" s="44"/>
      <c r="C45" s="44"/>
      <c r="D45" s="44"/>
      <c r="E45" s="13"/>
      <c r="F45" s="13"/>
      <c r="G45" s="13"/>
      <c r="H45" s="10">
        <v>34031</v>
      </c>
    </row>
    <row r="46" spans="1:8">
      <c r="A46" s="44"/>
      <c r="B46" s="44"/>
      <c r="C46" s="44"/>
      <c r="D46" s="44"/>
      <c r="E46" s="13"/>
      <c r="F46" s="13"/>
      <c r="G46" s="13"/>
      <c r="H46" s="10">
        <v>34003</v>
      </c>
    </row>
  </sheetData>
  <mergeCells count="4">
    <mergeCell ref="A41:D46"/>
    <mergeCell ref="A1:G1"/>
    <mergeCell ref="C2:D2"/>
    <mergeCell ref="E2:G2"/>
  </mergeCells>
  <pageMargins left="0.75" right="0.75" top="0.75" bottom="0.75" header="0.5" footer="0.5"/>
  <pageSetup scale="57" fitToHeight="0" orientation="portrait" r:id="rId1"/>
  <headerFooter>
    <oddFooter>&amp;L&amp;"Futura,Italic"
Created by US Dept. of HUD, Policy Development and Research &amp;R&amp;"Futura,Italic"Page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zoomScale="85" zoomScaleNormal="85" zoomScaleSheetLayoutView="90" zoomScalePageLayoutView="55" workbookViewId="0">
      <selection activeCell="B3" sqref="B3"/>
    </sheetView>
  </sheetViews>
  <sheetFormatPr defaultRowHeight="15"/>
  <cols>
    <col min="1" max="1" width="12.5703125" customWidth="1"/>
    <col min="2" max="2" width="37.42578125" customWidth="1"/>
    <col min="3" max="3" width="21.7109375" style="2" customWidth="1"/>
    <col min="4" max="4" width="29" style="2" customWidth="1"/>
    <col min="5" max="5" width="21" style="2" customWidth="1"/>
    <col min="6" max="6" width="15.85546875" style="2" customWidth="1"/>
    <col min="7" max="7" width="17.7109375" style="2" customWidth="1"/>
    <col min="8" max="8" width="14.85546875" style="1" hidden="1" customWidth="1"/>
  </cols>
  <sheetData>
    <row r="1" spans="1:8" ht="62.25" customHeight="1">
      <c r="A1" s="49" t="s">
        <v>239</v>
      </c>
      <c r="B1" s="50"/>
      <c r="C1" s="50"/>
      <c r="D1" s="50"/>
      <c r="E1" s="50"/>
      <c r="F1" s="50"/>
      <c r="G1" s="51"/>
    </row>
    <row r="2" spans="1:8" ht="80.25" customHeight="1">
      <c r="A2" s="40"/>
      <c r="B2" s="41"/>
      <c r="C2" s="45" t="s">
        <v>238</v>
      </c>
      <c r="D2" s="46"/>
      <c r="E2" s="45" t="s">
        <v>237</v>
      </c>
      <c r="F2" s="47"/>
      <c r="G2" s="48"/>
      <c r="H2" s="4"/>
    </row>
    <row r="3" spans="1:8" ht="45">
      <c r="A3" s="38" t="s">
        <v>220</v>
      </c>
      <c r="B3" s="39" t="s">
        <v>221</v>
      </c>
      <c r="C3" s="5" t="s">
        <v>233</v>
      </c>
      <c r="D3" s="7" t="s">
        <v>234</v>
      </c>
      <c r="E3" s="5" t="s">
        <v>232</v>
      </c>
      <c r="F3" s="6" t="s">
        <v>222</v>
      </c>
      <c r="G3" s="7" t="s">
        <v>223</v>
      </c>
      <c r="H3" s="8" t="s">
        <v>0</v>
      </c>
    </row>
    <row r="4" spans="1:8">
      <c r="A4" s="14" t="s">
        <v>231</v>
      </c>
      <c r="B4" s="15"/>
      <c r="C4" s="17">
        <f>SUM(C5:C25)</f>
        <v>1060</v>
      </c>
      <c r="D4" s="16">
        <f>SUM(D5:D25)</f>
        <v>146</v>
      </c>
      <c r="E4" s="24">
        <f t="shared" ref="E4:E25" si="0">SUM(F4:G4)</f>
        <v>78911245.530000001</v>
      </c>
      <c r="F4" s="25">
        <f>SUM(F5:F25)</f>
        <v>48013577.530000001</v>
      </c>
      <c r="G4" s="26">
        <f>SUM(G5:G25)</f>
        <v>30897668</v>
      </c>
      <c r="H4" s="10">
        <v>50015</v>
      </c>
    </row>
    <row r="5" spans="1:8">
      <c r="A5" s="27"/>
      <c r="B5" s="28" t="s">
        <v>199</v>
      </c>
      <c r="C5" s="30">
        <v>166</v>
      </c>
      <c r="D5" s="31">
        <v>39</v>
      </c>
      <c r="E5" s="29">
        <f t="shared" si="0"/>
        <v>14970439.92</v>
      </c>
      <c r="F5" s="30">
        <v>8285656.9199999999</v>
      </c>
      <c r="G5" s="31">
        <v>6684783</v>
      </c>
      <c r="H5" s="10">
        <v>50009</v>
      </c>
    </row>
    <row r="6" spans="1:8">
      <c r="A6" s="9"/>
      <c r="B6" s="10" t="s">
        <v>200</v>
      </c>
      <c r="C6" s="13">
        <v>99</v>
      </c>
      <c r="D6" s="11">
        <v>28</v>
      </c>
      <c r="E6" s="12">
        <f t="shared" si="0"/>
        <v>9901215.5500000007</v>
      </c>
      <c r="F6" s="13">
        <v>4449135.55</v>
      </c>
      <c r="G6" s="11">
        <v>5452080</v>
      </c>
    </row>
    <row r="7" spans="1:8">
      <c r="A7" s="9"/>
      <c r="B7" s="10" t="s">
        <v>201</v>
      </c>
      <c r="C7" s="13">
        <v>179</v>
      </c>
      <c r="D7" s="11">
        <v>27</v>
      </c>
      <c r="E7" s="12">
        <f t="shared" si="0"/>
        <v>9566186.7800000012</v>
      </c>
      <c r="F7" s="13">
        <v>8094781.7800000003</v>
      </c>
      <c r="G7" s="11">
        <v>1471405</v>
      </c>
    </row>
    <row r="8" spans="1:8">
      <c r="A8" s="9"/>
      <c r="B8" s="10" t="s">
        <v>202</v>
      </c>
      <c r="C8" s="13">
        <v>86</v>
      </c>
      <c r="D8" s="11">
        <v>20</v>
      </c>
      <c r="E8" s="12">
        <f t="shared" si="0"/>
        <v>6873921.1899999995</v>
      </c>
      <c r="F8" s="13">
        <v>4054279.19</v>
      </c>
      <c r="G8" s="11">
        <v>2819642</v>
      </c>
    </row>
    <row r="9" spans="1:8" s="1" customFormat="1">
      <c r="A9" s="9"/>
      <c r="B9" s="10" t="s">
        <v>203</v>
      </c>
      <c r="C9" s="13">
        <v>91</v>
      </c>
      <c r="D9" s="11">
        <v>22</v>
      </c>
      <c r="E9" s="12">
        <f t="shared" si="0"/>
        <v>6774818.9500000002</v>
      </c>
      <c r="F9" s="13">
        <v>4083662.95</v>
      </c>
      <c r="G9" s="11">
        <v>2691156</v>
      </c>
    </row>
    <row r="10" spans="1:8" s="1" customFormat="1">
      <c r="A10" s="9"/>
      <c r="B10" s="10" t="s">
        <v>204</v>
      </c>
      <c r="C10" s="13">
        <v>109</v>
      </c>
      <c r="D10" s="33" t="s">
        <v>235</v>
      </c>
      <c r="E10" s="12">
        <f t="shared" si="0"/>
        <v>5944518.0899999999</v>
      </c>
      <c r="F10" s="13">
        <v>4686162.09</v>
      </c>
      <c r="G10" s="11">
        <v>1258356</v>
      </c>
    </row>
    <row r="11" spans="1:8" s="1" customFormat="1">
      <c r="A11" s="9"/>
      <c r="B11" s="10" t="s">
        <v>205</v>
      </c>
      <c r="C11" s="13">
        <v>112</v>
      </c>
      <c r="D11" s="33" t="s">
        <v>235</v>
      </c>
      <c r="E11" s="12">
        <f t="shared" si="0"/>
        <v>4849380.91</v>
      </c>
      <c r="F11" s="13">
        <v>4258884.91</v>
      </c>
      <c r="G11" s="11">
        <v>590496</v>
      </c>
    </row>
    <row r="12" spans="1:8" s="1" customFormat="1">
      <c r="A12" s="9"/>
      <c r="B12" s="10" t="s">
        <v>206</v>
      </c>
      <c r="C12" s="34" t="s">
        <v>235</v>
      </c>
      <c r="D12" s="33" t="s">
        <v>235</v>
      </c>
      <c r="E12" s="12">
        <f t="shared" si="0"/>
        <v>4794507.22</v>
      </c>
      <c r="F12" s="13">
        <v>239054.22</v>
      </c>
      <c r="G12" s="11">
        <v>4555453</v>
      </c>
    </row>
    <row r="13" spans="1:8" s="1" customFormat="1">
      <c r="A13" s="9"/>
      <c r="B13" s="10" t="s">
        <v>207</v>
      </c>
      <c r="C13" s="13">
        <v>66</v>
      </c>
      <c r="D13" s="33" t="s">
        <v>235</v>
      </c>
      <c r="E13" s="12">
        <f t="shared" si="0"/>
        <v>3067169.04</v>
      </c>
      <c r="F13" s="13">
        <v>3054260.04</v>
      </c>
      <c r="G13" s="11">
        <v>12909</v>
      </c>
    </row>
    <row r="14" spans="1:8" s="1" customFormat="1">
      <c r="A14" s="9"/>
      <c r="B14" s="10" t="s">
        <v>208</v>
      </c>
      <c r="C14" s="13">
        <v>14</v>
      </c>
      <c r="D14" s="11">
        <v>10</v>
      </c>
      <c r="E14" s="12">
        <f t="shared" si="0"/>
        <v>2928059.83</v>
      </c>
      <c r="F14" s="13">
        <v>605021.82999999996</v>
      </c>
      <c r="G14" s="11">
        <v>2323038</v>
      </c>
    </row>
    <row r="15" spans="1:8" s="1" customFormat="1">
      <c r="A15" s="9"/>
      <c r="B15" s="10" t="s">
        <v>209</v>
      </c>
      <c r="C15" s="13">
        <v>10</v>
      </c>
      <c r="D15" s="33" t="s">
        <v>235</v>
      </c>
      <c r="E15" s="12">
        <f t="shared" si="0"/>
        <v>1237969.49</v>
      </c>
      <c r="F15" s="13">
        <v>376452.49</v>
      </c>
      <c r="G15" s="11">
        <v>861517</v>
      </c>
    </row>
    <row r="16" spans="1:8" s="1" customFormat="1">
      <c r="A16" s="9"/>
      <c r="B16" s="10" t="s">
        <v>210</v>
      </c>
      <c r="C16" s="13">
        <v>22</v>
      </c>
      <c r="D16" s="33" t="s">
        <v>235</v>
      </c>
      <c r="E16" s="12">
        <f t="shared" si="0"/>
        <v>1220924.27</v>
      </c>
      <c r="F16" s="13">
        <v>975743.27</v>
      </c>
      <c r="G16" s="11">
        <v>245181</v>
      </c>
    </row>
    <row r="17" spans="1:7" s="1" customFormat="1">
      <c r="A17" s="9"/>
      <c r="B17" s="10" t="s">
        <v>211</v>
      </c>
      <c r="C17" s="13">
        <v>17</v>
      </c>
      <c r="D17" s="33" t="s">
        <v>235</v>
      </c>
      <c r="E17" s="12">
        <f t="shared" si="0"/>
        <v>1191359.3</v>
      </c>
      <c r="F17" s="13">
        <v>653080.30000000005</v>
      </c>
      <c r="G17" s="11">
        <v>538279</v>
      </c>
    </row>
    <row r="18" spans="1:7" s="1" customFormat="1">
      <c r="A18" s="9"/>
      <c r="B18" s="10" t="s">
        <v>212</v>
      </c>
      <c r="C18" s="13">
        <v>16</v>
      </c>
      <c r="D18" s="33" t="s">
        <v>235</v>
      </c>
      <c r="E18" s="12">
        <f t="shared" si="0"/>
        <v>1122413.97</v>
      </c>
      <c r="F18" s="13">
        <v>780489.97</v>
      </c>
      <c r="G18" s="11">
        <v>341924</v>
      </c>
    </row>
    <row r="19" spans="1:7" s="1" customFormat="1">
      <c r="A19" s="9"/>
      <c r="B19" s="10" t="s">
        <v>213</v>
      </c>
      <c r="C19" s="13">
        <v>18</v>
      </c>
      <c r="D19" s="33" t="s">
        <v>235</v>
      </c>
      <c r="E19" s="12">
        <f t="shared" si="0"/>
        <v>950446.82</v>
      </c>
      <c r="F19" s="13">
        <v>703458.82</v>
      </c>
      <c r="G19" s="11">
        <v>246988</v>
      </c>
    </row>
    <row r="20" spans="1:7" s="1" customFormat="1">
      <c r="A20" s="9"/>
      <c r="B20" s="10" t="s">
        <v>214</v>
      </c>
      <c r="C20" s="13">
        <v>17</v>
      </c>
      <c r="D20" s="33" t="s">
        <v>235</v>
      </c>
      <c r="E20" s="12">
        <f t="shared" si="0"/>
        <v>751082.78</v>
      </c>
      <c r="F20" s="13">
        <v>751082.78</v>
      </c>
      <c r="G20" s="11">
        <v>0</v>
      </c>
    </row>
    <row r="21" spans="1:7" s="1" customFormat="1">
      <c r="A21" s="9"/>
      <c r="B21" s="10" t="s">
        <v>215</v>
      </c>
      <c r="C21" s="13">
        <v>16</v>
      </c>
      <c r="D21" s="11">
        <v>0</v>
      </c>
      <c r="E21" s="12">
        <f t="shared" si="0"/>
        <v>687686.03</v>
      </c>
      <c r="F21" s="13">
        <v>687686.03</v>
      </c>
      <c r="G21" s="11">
        <v>0</v>
      </c>
    </row>
    <row r="22" spans="1:7" s="1" customFormat="1">
      <c r="A22" s="9"/>
      <c r="B22" s="10" t="s">
        <v>216</v>
      </c>
      <c r="C22" s="13">
        <v>12</v>
      </c>
      <c r="D22" s="11">
        <v>0</v>
      </c>
      <c r="E22" s="12">
        <f t="shared" si="0"/>
        <v>591823.42000000004</v>
      </c>
      <c r="F22" s="13">
        <v>591823.42000000004</v>
      </c>
      <c r="G22" s="11">
        <v>0</v>
      </c>
    </row>
    <row r="23" spans="1:7" s="1" customFormat="1">
      <c r="A23" s="9"/>
      <c r="B23" s="10" t="s">
        <v>217</v>
      </c>
      <c r="C23" s="13">
        <v>10</v>
      </c>
      <c r="D23" s="33" t="s">
        <v>235</v>
      </c>
      <c r="E23" s="12">
        <f t="shared" si="0"/>
        <v>560013.17999999993</v>
      </c>
      <c r="F23" s="13">
        <v>342849.18</v>
      </c>
      <c r="G23" s="11">
        <v>217164</v>
      </c>
    </row>
    <row r="24" spans="1:7" s="1" customFormat="1">
      <c r="A24" s="9"/>
      <c r="B24" s="10" t="s">
        <v>218</v>
      </c>
      <c r="C24" s="34" t="s">
        <v>235</v>
      </c>
      <c r="D24" s="33" t="s">
        <v>235</v>
      </c>
      <c r="E24" s="12">
        <f t="shared" si="0"/>
        <v>499629.48</v>
      </c>
      <c r="F24" s="13">
        <v>44933.48</v>
      </c>
      <c r="G24" s="11">
        <v>454696</v>
      </c>
    </row>
    <row r="25" spans="1:7" s="1" customFormat="1">
      <c r="A25" s="19"/>
      <c r="B25" s="20" t="s">
        <v>219</v>
      </c>
      <c r="C25" s="35" t="s">
        <v>235</v>
      </c>
      <c r="D25" s="36" t="s">
        <v>235</v>
      </c>
      <c r="E25" s="22">
        <f t="shared" si="0"/>
        <v>427679.31</v>
      </c>
      <c r="F25" s="23">
        <v>295078.31</v>
      </c>
      <c r="G25" s="21">
        <v>132601</v>
      </c>
    </row>
    <row r="26" spans="1:7" s="1" customFormat="1">
      <c r="A26" s="52" t="s">
        <v>236</v>
      </c>
      <c r="B26" s="53"/>
      <c r="C26" s="53"/>
      <c r="D26" s="53"/>
      <c r="E26" s="37"/>
      <c r="F26" s="37"/>
      <c r="G26" s="37"/>
    </row>
    <row r="27" spans="1:7" s="1" customFormat="1">
      <c r="A27" s="44"/>
      <c r="B27" s="44"/>
      <c r="C27" s="44"/>
      <c r="D27" s="44"/>
      <c r="E27" s="13"/>
      <c r="F27" s="13"/>
      <c r="G27" s="13"/>
    </row>
    <row r="28" spans="1:7" s="1" customFormat="1">
      <c r="A28" s="44"/>
      <c r="B28" s="44"/>
      <c r="C28" s="44"/>
      <c r="D28" s="44"/>
      <c r="E28" s="13"/>
      <c r="F28" s="13"/>
      <c r="G28" s="13"/>
    </row>
    <row r="29" spans="1:7" s="1" customFormat="1">
      <c r="A29" s="44"/>
      <c r="B29" s="44"/>
      <c r="C29" s="44"/>
      <c r="D29" s="44"/>
      <c r="E29" s="13"/>
      <c r="F29" s="13"/>
      <c r="G29" s="13"/>
    </row>
    <row r="30" spans="1:7" s="1" customFormat="1">
      <c r="A30" s="44"/>
      <c r="B30" s="44"/>
      <c r="C30" s="44"/>
      <c r="D30" s="44"/>
      <c r="E30" s="13"/>
      <c r="F30" s="13"/>
      <c r="G30" s="13"/>
    </row>
    <row r="31" spans="1:7" s="1" customFormat="1">
      <c r="A31" s="44"/>
      <c r="B31" s="44"/>
      <c r="C31" s="44"/>
      <c r="D31" s="44"/>
      <c r="E31" s="13"/>
      <c r="F31" s="13"/>
      <c r="G31" s="13"/>
    </row>
  </sheetData>
  <mergeCells count="4">
    <mergeCell ref="A26:D31"/>
    <mergeCell ref="A1:G1"/>
    <mergeCell ref="C2:D2"/>
    <mergeCell ref="E2:G2"/>
  </mergeCells>
  <pageMargins left="0.75" right="0.75" top="0.75" bottom="0.75" header="0.5" footer="0.5"/>
  <pageSetup scale="57" fitToHeight="0" orientation="portrait" r:id="rId1"/>
  <headerFooter>
    <oddFooter>&amp;L&amp;"Futura,Italic"
Created by US Dept. of HUD, Policy Development and Research &amp;R&amp;"Futura,Italic"Page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zoomScale="85" zoomScaleNormal="85" zoomScaleSheetLayoutView="90" zoomScalePageLayoutView="55" workbookViewId="0">
      <selection activeCell="C10" sqref="C10"/>
    </sheetView>
  </sheetViews>
  <sheetFormatPr defaultRowHeight="15"/>
  <cols>
    <col min="1" max="1" width="12.5703125" customWidth="1"/>
    <col min="2" max="2" width="37.42578125" customWidth="1"/>
    <col min="3" max="3" width="21.7109375" style="2" customWidth="1"/>
    <col min="4" max="4" width="29" style="2" customWidth="1"/>
    <col min="5" max="5" width="21" style="2" customWidth="1"/>
    <col min="6" max="6" width="15.85546875" style="2" customWidth="1"/>
    <col min="7" max="7" width="17.7109375" style="2" customWidth="1"/>
    <col min="8" max="8" width="14.85546875" style="1" hidden="1" customWidth="1"/>
  </cols>
  <sheetData>
    <row r="1" spans="1:8" ht="62.25" customHeight="1">
      <c r="A1" s="49" t="s">
        <v>239</v>
      </c>
      <c r="B1" s="50"/>
      <c r="C1" s="50"/>
      <c r="D1" s="50"/>
      <c r="E1" s="50"/>
      <c r="F1" s="50"/>
      <c r="G1" s="51"/>
    </row>
    <row r="2" spans="1:8" ht="80.25" customHeight="1">
      <c r="A2" s="40"/>
      <c r="B2" s="41"/>
      <c r="C2" s="45" t="s">
        <v>238</v>
      </c>
      <c r="D2" s="46"/>
      <c r="E2" s="45" t="s">
        <v>237</v>
      </c>
      <c r="F2" s="47"/>
      <c r="G2" s="48"/>
      <c r="H2" s="4"/>
    </row>
    <row r="3" spans="1:8" ht="45">
      <c r="A3" s="38" t="s">
        <v>220</v>
      </c>
      <c r="B3" s="39" t="s">
        <v>221</v>
      </c>
      <c r="C3" s="5" t="s">
        <v>233</v>
      </c>
      <c r="D3" s="7" t="s">
        <v>234</v>
      </c>
      <c r="E3" s="5" t="s">
        <v>232</v>
      </c>
      <c r="F3" s="6" t="s">
        <v>222</v>
      </c>
      <c r="G3" s="7" t="s">
        <v>223</v>
      </c>
      <c r="H3" s="8" t="s">
        <v>0</v>
      </c>
    </row>
    <row r="4" spans="1:8">
      <c r="A4" s="14" t="s">
        <v>224</v>
      </c>
      <c r="B4" s="15"/>
      <c r="C4" s="17">
        <f>SUM(C5:C39)</f>
        <v>2099</v>
      </c>
      <c r="D4" s="16">
        <f>SUM(D5:D39)</f>
        <v>243</v>
      </c>
      <c r="E4" s="24">
        <f t="shared" ref="E4:E12" si="0">SUM(F4:G4)</f>
        <v>166073989.72999996</v>
      </c>
      <c r="F4" s="25">
        <f>SUM(F5:F39)</f>
        <v>119118386.72999997</v>
      </c>
      <c r="G4" s="26">
        <f>SUM(G5:G39)</f>
        <v>46955603</v>
      </c>
      <c r="H4" s="8"/>
    </row>
    <row r="5" spans="1:8">
      <c r="A5" s="27"/>
      <c r="B5" s="28" t="s">
        <v>1</v>
      </c>
      <c r="C5" s="30">
        <v>550</v>
      </c>
      <c r="D5" s="31">
        <v>53</v>
      </c>
      <c r="E5" s="29">
        <f t="shared" si="0"/>
        <v>31572129.640000001</v>
      </c>
      <c r="F5" s="30">
        <v>25610102.640000001</v>
      </c>
      <c r="G5" s="31">
        <v>5962027</v>
      </c>
      <c r="H5" s="10">
        <v>36007</v>
      </c>
    </row>
    <row r="6" spans="1:8">
      <c r="A6" s="27"/>
      <c r="B6" s="28" t="s">
        <v>2</v>
      </c>
      <c r="C6" s="30">
        <v>261</v>
      </c>
      <c r="D6" s="31">
        <v>35</v>
      </c>
      <c r="E6" s="29">
        <f t="shared" si="0"/>
        <v>26962773.57</v>
      </c>
      <c r="F6" s="30">
        <v>20479161.57</v>
      </c>
      <c r="G6" s="31">
        <v>6483612</v>
      </c>
      <c r="H6" s="10">
        <v>36095</v>
      </c>
    </row>
    <row r="7" spans="1:8">
      <c r="A7" s="27"/>
      <c r="B7" s="28" t="s">
        <v>3</v>
      </c>
      <c r="C7" s="30">
        <v>377</v>
      </c>
      <c r="D7" s="31">
        <v>32</v>
      </c>
      <c r="E7" s="29">
        <f t="shared" si="0"/>
        <v>23458224.640000001</v>
      </c>
      <c r="F7" s="30">
        <v>20919873.640000001</v>
      </c>
      <c r="G7" s="31">
        <v>2538351</v>
      </c>
      <c r="H7" s="10">
        <v>36107</v>
      </c>
    </row>
    <row r="8" spans="1:8">
      <c r="A8" s="27"/>
      <c r="B8" s="28" t="s">
        <v>4</v>
      </c>
      <c r="C8" s="30">
        <v>177</v>
      </c>
      <c r="D8" s="31">
        <v>27</v>
      </c>
      <c r="E8" s="29">
        <f t="shared" si="0"/>
        <v>16394508.039999999</v>
      </c>
      <c r="F8" s="30">
        <v>8105220.04</v>
      </c>
      <c r="G8" s="31">
        <v>8289288</v>
      </c>
      <c r="H8" s="10">
        <v>36071</v>
      </c>
    </row>
    <row r="9" spans="1:8">
      <c r="A9" s="27"/>
      <c r="B9" s="28" t="s">
        <v>5</v>
      </c>
      <c r="C9" s="30">
        <v>131</v>
      </c>
      <c r="D9" s="31">
        <v>26</v>
      </c>
      <c r="E9" s="29">
        <f t="shared" si="0"/>
        <v>13878609.289999999</v>
      </c>
      <c r="F9" s="30">
        <v>10337227.289999999</v>
      </c>
      <c r="G9" s="31">
        <v>3541382</v>
      </c>
      <c r="H9" s="10">
        <v>36039</v>
      </c>
    </row>
    <row r="10" spans="1:8">
      <c r="A10" s="9"/>
      <c r="B10" s="10" t="s">
        <v>6</v>
      </c>
      <c r="C10" s="13">
        <v>115</v>
      </c>
      <c r="D10" s="11">
        <v>18</v>
      </c>
      <c r="E10" s="12">
        <f t="shared" si="0"/>
        <v>9018224.9100000001</v>
      </c>
      <c r="F10" s="13">
        <v>6921857.9100000001</v>
      </c>
      <c r="G10" s="11">
        <v>2096367</v>
      </c>
      <c r="H10" s="10">
        <v>36111</v>
      </c>
    </row>
    <row r="11" spans="1:8">
      <c r="A11" s="9"/>
      <c r="B11" s="10" t="s">
        <v>7</v>
      </c>
      <c r="C11" s="13">
        <v>14</v>
      </c>
      <c r="D11" s="11">
        <v>20</v>
      </c>
      <c r="E11" s="12">
        <f t="shared" si="0"/>
        <v>7143316.6899999995</v>
      </c>
      <c r="F11" s="13">
        <v>745093.69</v>
      </c>
      <c r="G11" s="11">
        <v>6398223</v>
      </c>
      <c r="H11" s="10">
        <v>36103</v>
      </c>
    </row>
    <row r="12" spans="1:8">
      <c r="A12" s="9"/>
      <c r="B12" s="10" t="s">
        <v>8</v>
      </c>
      <c r="C12" s="13">
        <v>75</v>
      </c>
      <c r="D12" s="11">
        <v>10</v>
      </c>
      <c r="E12" s="12">
        <f t="shared" si="0"/>
        <v>5215380.88</v>
      </c>
      <c r="F12" s="13">
        <v>3422700.88</v>
      </c>
      <c r="G12" s="11">
        <v>1792680</v>
      </c>
      <c r="H12" s="10">
        <v>36093</v>
      </c>
    </row>
    <row r="13" spans="1:8">
      <c r="A13" s="9"/>
      <c r="B13" s="10" t="s">
        <v>9</v>
      </c>
      <c r="C13" s="13">
        <v>56</v>
      </c>
      <c r="D13" s="11">
        <v>12</v>
      </c>
      <c r="E13" s="12">
        <f t="shared" ref="E13:E39" si="1">SUM(F13:G13)</f>
        <v>4393365.8900000006</v>
      </c>
      <c r="F13" s="13">
        <v>3485743.89</v>
      </c>
      <c r="G13" s="11">
        <v>907622</v>
      </c>
      <c r="H13" s="10">
        <v>36025</v>
      </c>
    </row>
    <row r="14" spans="1:8">
      <c r="A14" s="9"/>
      <c r="B14" s="10" t="s">
        <v>10</v>
      </c>
      <c r="C14" s="13">
        <v>56</v>
      </c>
      <c r="D14" s="11">
        <v>10</v>
      </c>
      <c r="E14" s="12">
        <f t="shared" si="1"/>
        <v>4095209.71</v>
      </c>
      <c r="F14" s="13">
        <v>2508930.71</v>
      </c>
      <c r="G14" s="11">
        <v>1586279</v>
      </c>
      <c r="H14" s="10">
        <v>36059</v>
      </c>
    </row>
    <row r="15" spans="1:8">
      <c r="A15" s="9"/>
      <c r="B15" s="10" t="s">
        <v>11</v>
      </c>
      <c r="C15" s="13">
        <v>40</v>
      </c>
      <c r="D15" s="33" t="s">
        <v>235</v>
      </c>
      <c r="E15" s="12">
        <f t="shared" si="1"/>
        <v>2485721.7199999997</v>
      </c>
      <c r="F15" s="13">
        <v>2026134.72</v>
      </c>
      <c r="G15" s="11">
        <v>459587</v>
      </c>
      <c r="H15" s="10">
        <v>36031</v>
      </c>
    </row>
    <row r="16" spans="1:8">
      <c r="A16" s="9"/>
      <c r="B16" s="10" t="s">
        <v>12</v>
      </c>
      <c r="C16" s="13">
        <v>30</v>
      </c>
      <c r="D16" s="33" t="s">
        <v>235</v>
      </c>
      <c r="E16" s="12">
        <f t="shared" si="1"/>
        <v>2245158.8199999998</v>
      </c>
      <c r="F16" s="13">
        <v>2245158.8199999998</v>
      </c>
      <c r="G16" s="11">
        <v>0</v>
      </c>
      <c r="H16" s="10">
        <v>36057</v>
      </c>
    </row>
    <row r="17" spans="1:8">
      <c r="A17" s="9"/>
      <c r="B17" s="10" t="s">
        <v>13</v>
      </c>
      <c r="C17" s="13">
        <v>35</v>
      </c>
      <c r="D17" s="33" t="s">
        <v>235</v>
      </c>
      <c r="E17" s="12">
        <f t="shared" si="1"/>
        <v>1989347.66</v>
      </c>
      <c r="F17" s="13">
        <v>1448687.66</v>
      </c>
      <c r="G17" s="11">
        <v>540660</v>
      </c>
      <c r="H17" s="10">
        <v>36017</v>
      </c>
    </row>
    <row r="18" spans="1:8">
      <c r="A18" s="9"/>
      <c r="B18" s="10" t="s">
        <v>14</v>
      </c>
      <c r="C18" s="13">
        <v>22</v>
      </c>
      <c r="D18" s="33" t="s">
        <v>235</v>
      </c>
      <c r="E18" s="12">
        <f t="shared" si="1"/>
        <v>1980879.85</v>
      </c>
      <c r="F18" s="13">
        <v>833167.85</v>
      </c>
      <c r="G18" s="11">
        <v>1147712</v>
      </c>
      <c r="H18" s="10">
        <v>36119</v>
      </c>
    </row>
    <row r="19" spans="1:8">
      <c r="A19" s="9"/>
      <c r="B19" s="10" t="s">
        <v>15</v>
      </c>
      <c r="C19" s="13">
        <v>25</v>
      </c>
      <c r="D19" s="33" t="s">
        <v>235</v>
      </c>
      <c r="E19" s="12">
        <f t="shared" si="1"/>
        <v>1831197.71</v>
      </c>
      <c r="F19" s="13">
        <v>996427.71</v>
      </c>
      <c r="G19" s="11">
        <v>834770</v>
      </c>
      <c r="H19" s="10">
        <v>36087</v>
      </c>
    </row>
    <row r="20" spans="1:8">
      <c r="A20" s="9"/>
      <c r="B20" s="10" t="s">
        <v>16</v>
      </c>
      <c r="C20" s="13">
        <v>19</v>
      </c>
      <c r="D20" s="33" t="s">
        <v>235</v>
      </c>
      <c r="E20" s="12">
        <f t="shared" si="1"/>
        <v>1828610.17</v>
      </c>
      <c r="F20" s="13">
        <v>1489425.17</v>
      </c>
      <c r="G20" s="11">
        <v>339185</v>
      </c>
      <c r="H20" s="10">
        <v>36091</v>
      </c>
    </row>
    <row r="21" spans="1:8">
      <c r="A21" s="9"/>
      <c r="B21" s="10" t="s">
        <v>17</v>
      </c>
      <c r="C21" s="34" t="s">
        <v>235</v>
      </c>
      <c r="D21" s="33" t="s">
        <v>235</v>
      </c>
      <c r="E21" s="12">
        <f t="shared" si="1"/>
        <v>1689579.6</v>
      </c>
      <c r="F21" s="13">
        <v>209198.6</v>
      </c>
      <c r="G21" s="11">
        <v>1480381</v>
      </c>
      <c r="H21" s="10">
        <v>36047</v>
      </c>
    </row>
    <row r="22" spans="1:8">
      <c r="A22" s="9"/>
      <c r="B22" s="10" t="s">
        <v>18</v>
      </c>
      <c r="C22" s="13">
        <v>15</v>
      </c>
      <c r="D22" s="33" t="s">
        <v>235</v>
      </c>
      <c r="E22" s="12">
        <f t="shared" si="1"/>
        <v>1420093.5699999998</v>
      </c>
      <c r="F22" s="13">
        <v>1029911.57</v>
      </c>
      <c r="G22" s="11">
        <v>390182</v>
      </c>
      <c r="H22" s="10">
        <v>36083</v>
      </c>
    </row>
    <row r="23" spans="1:8">
      <c r="A23" s="9"/>
      <c r="B23" s="10" t="s">
        <v>19</v>
      </c>
      <c r="C23" s="34" t="s">
        <v>235</v>
      </c>
      <c r="D23" s="33" t="s">
        <v>235</v>
      </c>
      <c r="E23" s="12">
        <f t="shared" si="1"/>
        <v>1340805.81</v>
      </c>
      <c r="F23" s="13">
        <v>372825.81</v>
      </c>
      <c r="G23" s="11">
        <v>967980</v>
      </c>
      <c r="H23" s="10">
        <v>36019</v>
      </c>
    </row>
    <row r="24" spans="1:8">
      <c r="A24" s="9"/>
      <c r="B24" s="10" t="s">
        <v>20</v>
      </c>
      <c r="C24" s="13">
        <v>20</v>
      </c>
      <c r="D24" s="33" t="s">
        <v>235</v>
      </c>
      <c r="E24" s="12">
        <f t="shared" si="1"/>
        <v>1150423.01</v>
      </c>
      <c r="F24" s="13">
        <v>928370.01</v>
      </c>
      <c r="G24" s="11">
        <v>222053</v>
      </c>
      <c r="H24" s="10">
        <v>36001</v>
      </c>
    </row>
    <row r="25" spans="1:8">
      <c r="A25" s="9"/>
      <c r="B25" s="10" t="s">
        <v>21</v>
      </c>
      <c r="C25" s="34" t="s">
        <v>235</v>
      </c>
      <c r="D25" s="33" t="s">
        <v>235</v>
      </c>
      <c r="E25" s="12">
        <f t="shared" si="1"/>
        <v>880129.26</v>
      </c>
      <c r="F25" s="13">
        <v>116413.26</v>
      </c>
      <c r="G25" s="11">
        <v>763716</v>
      </c>
      <c r="H25" s="10">
        <v>36113</v>
      </c>
    </row>
    <row r="26" spans="1:8">
      <c r="A26" s="9"/>
      <c r="B26" s="10" t="s">
        <v>22</v>
      </c>
      <c r="C26" s="13">
        <v>16</v>
      </c>
      <c r="D26" s="11">
        <v>0</v>
      </c>
      <c r="E26" s="12">
        <f t="shared" si="1"/>
        <v>771611.72</v>
      </c>
      <c r="F26" s="13">
        <v>771611.72</v>
      </c>
      <c r="G26" s="11">
        <v>0</v>
      </c>
      <c r="H26" s="10">
        <v>36027</v>
      </c>
    </row>
    <row r="27" spans="1:8">
      <c r="A27" s="9"/>
      <c r="B27" s="10" t="s">
        <v>23</v>
      </c>
      <c r="C27" s="13">
        <v>21</v>
      </c>
      <c r="D27" s="11">
        <v>0</v>
      </c>
      <c r="E27" s="12">
        <f t="shared" si="1"/>
        <v>757952.58</v>
      </c>
      <c r="F27" s="13">
        <v>757952.58</v>
      </c>
      <c r="G27" s="11">
        <v>0</v>
      </c>
      <c r="H27" s="10">
        <v>36081</v>
      </c>
    </row>
    <row r="28" spans="1:8">
      <c r="A28" s="9"/>
      <c r="B28" s="10" t="s">
        <v>24</v>
      </c>
      <c r="C28" s="13">
        <v>14</v>
      </c>
      <c r="D28" s="11">
        <v>0</v>
      </c>
      <c r="E28" s="12">
        <f t="shared" si="1"/>
        <v>755962.18</v>
      </c>
      <c r="F28" s="13">
        <v>755962.18</v>
      </c>
      <c r="G28" s="11">
        <v>0</v>
      </c>
      <c r="H28" s="10">
        <v>36077</v>
      </c>
    </row>
    <row r="29" spans="1:8">
      <c r="A29" s="9"/>
      <c r="B29" s="10" t="s">
        <v>25</v>
      </c>
      <c r="C29" s="13">
        <v>13</v>
      </c>
      <c r="D29" s="11">
        <v>0</v>
      </c>
      <c r="E29" s="12">
        <f t="shared" si="1"/>
        <v>682129.26</v>
      </c>
      <c r="F29" s="13">
        <v>682129.26</v>
      </c>
      <c r="G29" s="11">
        <v>0</v>
      </c>
      <c r="H29" s="10">
        <v>36079</v>
      </c>
    </row>
    <row r="30" spans="1:8">
      <c r="A30" s="9"/>
      <c r="B30" s="10" t="s">
        <v>26</v>
      </c>
      <c r="C30" s="13">
        <v>17</v>
      </c>
      <c r="D30" s="33" t="s">
        <v>235</v>
      </c>
      <c r="E30" s="12">
        <f t="shared" si="1"/>
        <v>646701.47</v>
      </c>
      <c r="F30" s="13">
        <v>646701.47</v>
      </c>
      <c r="G30" s="11">
        <v>0</v>
      </c>
      <c r="H30" s="10">
        <v>36085</v>
      </c>
    </row>
    <row r="31" spans="1:8">
      <c r="A31" s="9"/>
      <c r="B31" s="10" t="s">
        <v>27</v>
      </c>
      <c r="C31" s="34" t="s">
        <v>235</v>
      </c>
      <c r="D31" s="11">
        <v>0</v>
      </c>
      <c r="E31" s="12">
        <f t="shared" si="1"/>
        <v>393137.41</v>
      </c>
      <c r="F31" s="13">
        <v>393137.41</v>
      </c>
      <c r="G31" s="11">
        <v>0</v>
      </c>
      <c r="H31" s="10">
        <v>36105</v>
      </c>
    </row>
    <row r="32" spans="1:8">
      <c r="A32" s="9"/>
      <c r="B32" s="10" t="s">
        <v>28</v>
      </c>
      <c r="C32" s="34" t="s">
        <v>235</v>
      </c>
      <c r="D32" s="11">
        <v>0</v>
      </c>
      <c r="E32" s="12">
        <f t="shared" si="1"/>
        <v>391936.92</v>
      </c>
      <c r="F32" s="13">
        <v>391936.92</v>
      </c>
      <c r="G32" s="11">
        <v>0</v>
      </c>
      <c r="H32" s="10">
        <v>36115</v>
      </c>
    </row>
    <row r="33" spans="1:8">
      <c r="A33" s="9"/>
      <c r="B33" s="10" t="s">
        <v>29</v>
      </c>
      <c r="C33" s="34" t="s">
        <v>235</v>
      </c>
      <c r="D33" s="33" t="s">
        <v>235</v>
      </c>
      <c r="E33" s="12">
        <f t="shared" si="1"/>
        <v>233360.53</v>
      </c>
      <c r="F33" s="13">
        <v>112587.53</v>
      </c>
      <c r="G33" s="11">
        <v>120773</v>
      </c>
      <c r="H33" s="10">
        <v>36065</v>
      </c>
    </row>
    <row r="34" spans="1:8">
      <c r="A34" s="9"/>
      <c r="B34" s="10" t="s">
        <v>30</v>
      </c>
      <c r="C34" s="34" t="s">
        <v>235</v>
      </c>
      <c r="D34" s="33" t="s">
        <v>235</v>
      </c>
      <c r="E34" s="12">
        <f t="shared" si="1"/>
        <v>135885.81</v>
      </c>
      <c r="F34" s="13">
        <v>43112.81</v>
      </c>
      <c r="G34" s="11">
        <v>92773</v>
      </c>
      <c r="H34" s="10">
        <v>36005</v>
      </c>
    </row>
    <row r="35" spans="1:8">
      <c r="A35" s="9"/>
      <c r="B35" s="10" t="s">
        <v>31</v>
      </c>
      <c r="C35" s="34" t="s">
        <v>235</v>
      </c>
      <c r="D35" s="11">
        <v>0</v>
      </c>
      <c r="E35" s="12">
        <f t="shared" si="1"/>
        <v>124774.27</v>
      </c>
      <c r="F35" s="13">
        <v>124774.27</v>
      </c>
      <c r="G35" s="11">
        <v>0</v>
      </c>
      <c r="H35" s="10">
        <v>36043</v>
      </c>
    </row>
    <row r="36" spans="1:8">
      <c r="A36" s="9"/>
      <c r="B36" s="10" t="s">
        <v>32</v>
      </c>
      <c r="C36" s="34" t="s">
        <v>235</v>
      </c>
      <c r="D36" s="11">
        <v>0</v>
      </c>
      <c r="E36" s="12">
        <f t="shared" si="1"/>
        <v>92920.59</v>
      </c>
      <c r="F36" s="13">
        <v>92920.59</v>
      </c>
      <c r="G36" s="11">
        <v>0</v>
      </c>
      <c r="H36" s="10">
        <v>36015</v>
      </c>
    </row>
    <row r="37" spans="1:8">
      <c r="A37" s="9"/>
      <c r="B37" s="10" t="s">
        <v>33</v>
      </c>
      <c r="C37" s="34" t="s">
        <v>235</v>
      </c>
      <c r="D37" s="11">
        <v>0</v>
      </c>
      <c r="E37" s="12">
        <f t="shared" si="1"/>
        <v>80264.08</v>
      </c>
      <c r="F37" s="13">
        <v>80264.08</v>
      </c>
      <c r="G37" s="11">
        <v>0</v>
      </c>
      <c r="H37" s="10">
        <v>36021</v>
      </c>
    </row>
    <row r="38" spans="1:8">
      <c r="A38" s="9"/>
      <c r="B38" s="10" t="s">
        <v>34</v>
      </c>
      <c r="C38" s="34" t="s">
        <v>235</v>
      </c>
      <c r="D38" s="11">
        <v>0</v>
      </c>
      <c r="E38" s="12">
        <f t="shared" si="1"/>
        <v>33662.47</v>
      </c>
      <c r="F38" s="13">
        <v>33662.47</v>
      </c>
      <c r="G38" s="11">
        <v>0</v>
      </c>
      <c r="H38" s="10">
        <v>36023</v>
      </c>
    </row>
    <row r="39" spans="1:8">
      <c r="A39" s="19"/>
      <c r="B39" s="20" t="s">
        <v>35</v>
      </c>
      <c r="C39" s="23">
        <v>0</v>
      </c>
      <c r="D39" s="21">
        <v>0</v>
      </c>
      <c r="E39" s="22">
        <f t="shared" si="1"/>
        <v>0</v>
      </c>
      <c r="F39" s="23">
        <v>0</v>
      </c>
      <c r="G39" s="21">
        <v>0</v>
      </c>
      <c r="H39" s="10">
        <v>36035</v>
      </c>
    </row>
    <row r="40" spans="1:8" s="3" customFormat="1">
      <c r="A40" s="43" t="s">
        <v>236</v>
      </c>
      <c r="B40" s="44"/>
      <c r="C40" s="44"/>
      <c r="D40" s="44"/>
      <c r="E40" s="13"/>
      <c r="F40" s="13"/>
      <c r="G40" s="13"/>
      <c r="H40" s="18"/>
    </row>
    <row r="41" spans="1:8">
      <c r="A41" s="44"/>
      <c r="B41" s="44"/>
      <c r="C41" s="44"/>
      <c r="D41" s="44"/>
      <c r="E41" s="13"/>
      <c r="F41" s="13"/>
      <c r="G41" s="13"/>
      <c r="H41" s="10">
        <v>38101</v>
      </c>
    </row>
    <row r="42" spans="1:8">
      <c r="A42" s="44"/>
      <c r="B42" s="44"/>
      <c r="C42" s="44"/>
      <c r="D42" s="44"/>
      <c r="E42" s="13"/>
      <c r="F42" s="13"/>
      <c r="G42" s="13"/>
      <c r="H42" s="10">
        <v>38015</v>
      </c>
    </row>
    <row r="43" spans="1:8">
      <c r="A43" s="44"/>
      <c r="B43" s="44"/>
      <c r="C43" s="44"/>
      <c r="D43" s="44"/>
      <c r="E43" s="13"/>
      <c r="F43" s="13"/>
      <c r="G43" s="13"/>
      <c r="H43" s="10">
        <v>38075</v>
      </c>
    </row>
    <row r="44" spans="1:8">
      <c r="A44" s="44"/>
      <c r="B44" s="44"/>
      <c r="C44" s="44"/>
      <c r="D44" s="44"/>
      <c r="E44" s="13"/>
      <c r="F44" s="13"/>
      <c r="G44" s="13"/>
      <c r="H44" s="10">
        <v>38049</v>
      </c>
    </row>
    <row r="45" spans="1:8">
      <c r="A45" s="44"/>
      <c r="B45" s="44"/>
      <c r="C45" s="44"/>
      <c r="D45" s="44"/>
      <c r="E45" s="13"/>
      <c r="F45" s="13"/>
      <c r="G45" s="13"/>
      <c r="H45" s="10">
        <v>38059</v>
      </c>
    </row>
  </sheetData>
  <mergeCells count="4">
    <mergeCell ref="A1:G1"/>
    <mergeCell ref="C2:D2"/>
    <mergeCell ref="E2:G2"/>
    <mergeCell ref="A40:D45"/>
  </mergeCells>
  <pageMargins left="0.75" right="0.75" top="0.75" bottom="0.75" header="0.5" footer="0.5"/>
  <pageSetup scale="57" fitToHeight="0" orientation="portrait" r:id="rId1"/>
  <headerFooter>
    <oddFooter>&amp;L&amp;"Futura,Italic"
Created by US Dept. of HUD, Policy Development and Research &amp;R&amp;"Futura,Italic"Page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zoomScale="85" zoomScaleNormal="85" zoomScaleSheetLayoutView="90" zoomScalePageLayoutView="55" workbookViewId="0">
      <selection activeCell="B6" sqref="B6"/>
    </sheetView>
  </sheetViews>
  <sheetFormatPr defaultRowHeight="15"/>
  <cols>
    <col min="1" max="1" width="12.5703125" customWidth="1"/>
    <col min="2" max="2" width="37.42578125" customWidth="1"/>
    <col min="3" max="3" width="21.7109375" style="2" customWidth="1"/>
    <col min="4" max="4" width="29" style="2" customWidth="1"/>
    <col min="5" max="5" width="21" style="2" customWidth="1"/>
    <col min="6" max="6" width="15.85546875" style="2" customWidth="1"/>
    <col min="7" max="7" width="17.7109375" style="2" customWidth="1"/>
    <col min="8" max="8" width="14.85546875" style="1" hidden="1" customWidth="1"/>
  </cols>
  <sheetData>
    <row r="1" spans="1:8" ht="62.25" customHeight="1">
      <c r="A1" s="49" t="s">
        <v>239</v>
      </c>
      <c r="B1" s="50"/>
      <c r="C1" s="50"/>
      <c r="D1" s="50"/>
      <c r="E1" s="50"/>
      <c r="F1" s="50"/>
      <c r="G1" s="51"/>
    </row>
    <row r="2" spans="1:8" ht="80.25" customHeight="1">
      <c r="A2" s="40"/>
      <c r="B2" s="41"/>
      <c r="C2" s="45" t="s">
        <v>238</v>
      </c>
      <c r="D2" s="46"/>
      <c r="E2" s="45" t="s">
        <v>237</v>
      </c>
      <c r="F2" s="47"/>
      <c r="G2" s="48"/>
      <c r="H2" s="4"/>
    </row>
    <row r="3" spans="1:8" ht="45">
      <c r="A3" s="38" t="s">
        <v>220</v>
      </c>
      <c r="B3" s="39" t="s">
        <v>221</v>
      </c>
      <c r="C3" s="5" t="s">
        <v>233</v>
      </c>
      <c r="D3" s="7" t="s">
        <v>234</v>
      </c>
      <c r="E3" s="5" t="s">
        <v>232</v>
      </c>
      <c r="F3" s="6" t="s">
        <v>222</v>
      </c>
      <c r="G3" s="7" t="s">
        <v>223</v>
      </c>
      <c r="H3" s="8" t="s">
        <v>0</v>
      </c>
    </row>
    <row r="4" spans="1:8">
      <c r="A4" s="14" t="s">
        <v>225</v>
      </c>
      <c r="B4" s="15"/>
      <c r="C4" s="17">
        <f>SUM(C5:C16)</f>
        <v>2380</v>
      </c>
      <c r="D4" s="16">
        <f>SUM(D5:D16)</f>
        <v>182</v>
      </c>
      <c r="E4" s="24">
        <f t="shared" ref="E4:E16" si="0">SUM(F4:G4)</f>
        <v>163661755.34</v>
      </c>
      <c r="F4" s="25">
        <f>SUM(F5:F16)</f>
        <v>145139299.34</v>
      </c>
      <c r="G4" s="26">
        <f>SUM(G5:G16)</f>
        <v>18522456</v>
      </c>
      <c r="H4" s="10">
        <v>38071</v>
      </c>
    </row>
    <row r="5" spans="1:8">
      <c r="A5" s="27"/>
      <c r="B5" s="28" t="s">
        <v>36</v>
      </c>
      <c r="C5" s="30">
        <v>2329</v>
      </c>
      <c r="D5" s="31">
        <v>182</v>
      </c>
      <c r="E5" s="29">
        <f t="shared" si="0"/>
        <v>158803302.84999999</v>
      </c>
      <c r="F5" s="30">
        <v>141333232.84999999</v>
      </c>
      <c r="G5" s="31">
        <v>17470070</v>
      </c>
      <c r="H5" s="10">
        <v>38077</v>
      </c>
    </row>
    <row r="6" spans="1:8">
      <c r="A6" s="9"/>
      <c r="B6" s="10" t="s">
        <v>37</v>
      </c>
      <c r="C6" s="13">
        <v>26</v>
      </c>
      <c r="D6" s="33" t="s">
        <v>235</v>
      </c>
      <c r="E6" s="12">
        <f t="shared" si="0"/>
        <v>1908135.76</v>
      </c>
      <c r="F6" s="13">
        <v>1328843.76</v>
      </c>
      <c r="G6" s="11">
        <v>579292</v>
      </c>
      <c r="H6" s="10">
        <v>38005</v>
      </c>
    </row>
    <row r="7" spans="1:8">
      <c r="A7" s="9"/>
      <c r="B7" s="10" t="s">
        <v>38</v>
      </c>
      <c r="C7" s="13">
        <v>14</v>
      </c>
      <c r="D7" s="33" t="s">
        <v>235</v>
      </c>
      <c r="E7" s="12">
        <f t="shared" si="0"/>
        <v>1143473.27</v>
      </c>
      <c r="F7" s="13">
        <v>921697.27</v>
      </c>
      <c r="G7" s="11">
        <v>221776</v>
      </c>
      <c r="H7" s="10">
        <v>38061</v>
      </c>
    </row>
    <row r="8" spans="1:8">
      <c r="A8" s="9"/>
      <c r="B8" s="10" t="s">
        <v>39</v>
      </c>
      <c r="C8" s="13">
        <v>11</v>
      </c>
      <c r="D8" s="33" t="s">
        <v>235</v>
      </c>
      <c r="E8" s="12">
        <f t="shared" si="0"/>
        <v>1105208.1200000001</v>
      </c>
      <c r="F8" s="13">
        <v>853890.12</v>
      </c>
      <c r="G8" s="11">
        <v>251318</v>
      </c>
      <c r="H8" s="10">
        <v>38029</v>
      </c>
    </row>
    <row r="9" spans="1:8">
      <c r="A9" s="9"/>
      <c r="B9" s="10" t="s">
        <v>40</v>
      </c>
      <c r="C9" s="34" t="s">
        <v>235</v>
      </c>
      <c r="D9" s="11">
        <v>0</v>
      </c>
      <c r="E9" s="12">
        <f t="shared" si="0"/>
        <v>466622.09</v>
      </c>
      <c r="F9" s="13">
        <v>466622.09</v>
      </c>
      <c r="G9" s="11">
        <v>0</v>
      </c>
      <c r="H9" s="10">
        <v>38055</v>
      </c>
    </row>
    <row r="10" spans="1:8" s="3" customFormat="1">
      <c r="A10" s="9"/>
      <c r="B10" s="10" t="s">
        <v>41</v>
      </c>
      <c r="C10" s="34" t="s">
        <v>235</v>
      </c>
      <c r="D10" s="11">
        <v>0</v>
      </c>
      <c r="E10" s="12">
        <f t="shared" si="0"/>
        <v>235013.25</v>
      </c>
      <c r="F10" s="13">
        <v>235013.25</v>
      </c>
      <c r="G10" s="11">
        <v>0</v>
      </c>
      <c r="H10" s="18"/>
    </row>
    <row r="11" spans="1:8">
      <c r="A11" s="9"/>
      <c r="B11" s="10" t="s">
        <v>42</v>
      </c>
      <c r="C11" s="13">
        <v>0</v>
      </c>
      <c r="D11" s="11">
        <v>0</v>
      </c>
      <c r="E11" s="12">
        <f t="shared" si="0"/>
        <v>0</v>
      </c>
      <c r="F11" s="13">
        <v>0</v>
      </c>
      <c r="G11" s="11">
        <v>0</v>
      </c>
      <c r="H11" s="10">
        <v>42079</v>
      </c>
    </row>
    <row r="12" spans="1:8">
      <c r="A12" s="9"/>
      <c r="B12" s="10" t="s">
        <v>43</v>
      </c>
      <c r="C12" s="13">
        <v>0</v>
      </c>
      <c r="D12" s="11">
        <v>0</v>
      </c>
      <c r="E12" s="12">
        <f t="shared" si="0"/>
        <v>0</v>
      </c>
      <c r="F12" s="13">
        <v>0</v>
      </c>
      <c r="G12" s="11">
        <v>0</v>
      </c>
      <c r="H12" s="10">
        <v>42015</v>
      </c>
    </row>
    <row r="13" spans="1:8">
      <c r="A13" s="9"/>
      <c r="B13" s="10" t="s">
        <v>44</v>
      </c>
      <c r="C13" s="13">
        <v>0</v>
      </c>
      <c r="D13" s="11">
        <v>0</v>
      </c>
      <c r="E13" s="12">
        <f t="shared" si="0"/>
        <v>0</v>
      </c>
      <c r="F13" s="13">
        <v>0</v>
      </c>
      <c r="G13" s="11">
        <v>0</v>
      </c>
      <c r="H13" s="10">
        <v>42043</v>
      </c>
    </row>
    <row r="14" spans="1:8">
      <c r="A14" s="9"/>
      <c r="B14" s="10" t="s">
        <v>45</v>
      </c>
      <c r="C14" s="13">
        <v>0</v>
      </c>
      <c r="D14" s="11">
        <v>0</v>
      </c>
      <c r="E14" s="12">
        <f t="shared" si="0"/>
        <v>0</v>
      </c>
      <c r="F14" s="13">
        <v>0</v>
      </c>
      <c r="G14" s="11">
        <v>0</v>
      </c>
      <c r="H14" s="10">
        <v>42037</v>
      </c>
    </row>
    <row r="15" spans="1:8">
      <c r="A15" s="9"/>
      <c r="B15" s="10" t="s">
        <v>46</v>
      </c>
      <c r="C15" s="13">
        <v>0</v>
      </c>
      <c r="D15" s="11">
        <v>0</v>
      </c>
      <c r="E15" s="12">
        <f t="shared" si="0"/>
        <v>0</v>
      </c>
      <c r="F15" s="13">
        <v>0</v>
      </c>
      <c r="G15" s="11">
        <v>0</v>
      </c>
      <c r="H15" s="10">
        <v>42131</v>
      </c>
    </row>
    <row r="16" spans="1:8">
      <c r="A16" s="19"/>
      <c r="B16" s="20" t="s">
        <v>47</v>
      </c>
      <c r="C16" s="23">
        <v>0</v>
      </c>
      <c r="D16" s="21">
        <v>0</v>
      </c>
      <c r="E16" s="22">
        <f t="shared" si="0"/>
        <v>0</v>
      </c>
      <c r="F16" s="23">
        <v>0</v>
      </c>
      <c r="G16" s="21">
        <v>0</v>
      </c>
      <c r="H16" s="10">
        <v>42081</v>
      </c>
    </row>
    <row r="17" spans="1:8">
      <c r="A17" s="43" t="s">
        <v>236</v>
      </c>
      <c r="B17" s="44"/>
      <c r="C17" s="44"/>
      <c r="D17" s="44"/>
      <c r="E17" s="13"/>
      <c r="F17" s="13"/>
      <c r="G17" s="13"/>
      <c r="H17" s="10">
        <v>42107</v>
      </c>
    </row>
    <row r="18" spans="1:8">
      <c r="A18" s="44"/>
      <c r="B18" s="44"/>
      <c r="C18" s="44"/>
      <c r="D18" s="44"/>
      <c r="E18" s="13"/>
      <c r="F18" s="13"/>
      <c r="G18" s="13"/>
      <c r="H18" s="10">
        <v>42075</v>
      </c>
    </row>
    <row r="19" spans="1:8">
      <c r="A19" s="44"/>
      <c r="B19" s="44"/>
      <c r="C19" s="44"/>
      <c r="D19" s="44"/>
      <c r="E19" s="13"/>
      <c r="F19" s="13"/>
      <c r="G19" s="13"/>
      <c r="H19" s="10">
        <v>42133</v>
      </c>
    </row>
    <row r="20" spans="1:8">
      <c r="A20" s="44"/>
      <c r="B20" s="44"/>
      <c r="C20" s="44"/>
      <c r="D20" s="44"/>
      <c r="E20" s="13"/>
      <c r="F20" s="13"/>
      <c r="G20" s="13"/>
      <c r="H20" s="10">
        <v>42097</v>
      </c>
    </row>
    <row r="21" spans="1:8">
      <c r="A21" s="44"/>
      <c r="B21" s="44"/>
      <c r="C21" s="44"/>
      <c r="D21" s="44"/>
      <c r="E21" s="13"/>
      <c r="F21" s="13"/>
      <c r="G21" s="13"/>
      <c r="H21" s="10">
        <v>42101</v>
      </c>
    </row>
    <row r="22" spans="1:8">
      <c r="A22" s="44"/>
      <c r="B22" s="44"/>
      <c r="C22" s="44"/>
      <c r="D22" s="44"/>
      <c r="E22" s="13"/>
      <c r="F22" s="13"/>
      <c r="G22" s="13"/>
      <c r="H22" s="10">
        <v>42071</v>
      </c>
    </row>
  </sheetData>
  <mergeCells count="4">
    <mergeCell ref="A1:G1"/>
    <mergeCell ref="C2:D2"/>
    <mergeCell ref="E2:G2"/>
    <mergeCell ref="A17:D22"/>
  </mergeCells>
  <pageMargins left="0.75" right="0.75" top="0.75" bottom="0.75" header="0.5" footer="0.5"/>
  <pageSetup scale="57" fitToHeight="0" orientation="portrait" r:id="rId1"/>
  <headerFooter>
    <oddFooter>&amp;L&amp;"Futura,Italic"
Created by US Dept. of HUD, Policy Development and Research &amp;R&amp;"Futura,Italic"Page &amp;P of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zoomScale="85" zoomScaleNormal="85" zoomScaleSheetLayoutView="90" zoomScalePageLayoutView="55" workbookViewId="0">
      <selection activeCell="C5" sqref="C5"/>
    </sheetView>
  </sheetViews>
  <sheetFormatPr defaultRowHeight="15"/>
  <cols>
    <col min="1" max="1" width="12.5703125" customWidth="1"/>
    <col min="2" max="2" width="37.42578125" customWidth="1"/>
    <col min="3" max="3" width="21.7109375" style="2" customWidth="1"/>
    <col min="4" max="4" width="29" style="2" customWidth="1"/>
    <col min="5" max="5" width="21" style="2" customWidth="1"/>
    <col min="6" max="6" width="15.85546875" style="2" customWidth="1"/>
    <col min="7" max="7" width="17.7109375" style="2" customWidth="1"/>
    <col min="8" max="8" width="14.85546875" style="1" hidden="1" customWidth="1"/>
  </cols>
  <sheetData>
    <row r="1" spans="1:8" ht="62.25" customHeight="1">
      <c r="A1" s="49" t="s">
        <v>239</v>
      </c>
      <c r="B1" s="50"/>
      <c r="C1" s="50"/>
      <c r="D1" s="50"/>
      <c r="E1" s="50"/>
      <c r="F1" s="50"/>
      <c r="G1" s="51"/>
    </row>
    <row r="2" spans="1:8" ht="80.25" customHeight="1">
      <c r="A2" s="40"/>
      <c r="B2" s="41"/>
      <c r="C2" s="45" t="s">
        <v>238</v>
      </c>
      <c r="D2" s="46"/>
      <c r="E2" s="45" t="s">
        <v>237</v>
      </c>
      <c r="F2" s="47"/>
      <c r="G2" s="48"/>
      <c r="H2" s="4"/>
    </row>
    <row r="3" spans="1:8" ht="45">
      <c r="A3" s="38" t="s">
        <v>220</v>
      </c>
      <c r="B3" s="39" t="s">
        <v>221</v>
      </c>
      <c r="C3" s="5" t="s">
        <v>233</v>
      </c>
      <c r="D3" s="7" t="s">
        <v>234</v>
      </c>
      <c r="E3" s="5" t="s">
        <v>232</v>
      </c>
      <c r="F3" s="6" t="s">
        <v>222</v>
      </c>
      <c r="G3" s="7" t="s">
        <v>223</v>
      </c>
      <c r="H3" s="8" t="s">
        <v>0</v>
      </c>
    </row>
    <row r="4" spans="1:8">
      <c r="A4" s="14" t="s">
        <v>228</v>
      </c>
      <c r="B4" s="15"/>
      <c r="C4" s="17">
        <f>SUM(C5:C35)</f>
        <v>1816</v>
      </c>
      <c r="D4" s="16">
        <f>SUM(D5:D35)</f>
        <v>119</v>
      </c>
      <c r="E4" s="24">
        <f t="shared" ref="E4:E35" si="0">SUM(F4:G4)</f>
        <v>121570909.98999996</v>
      </c>
      <c r="F4" s="25">
        <f>SUM(F5:F35)</f>
        <v>87722846.989999965</v>
      </c>
      <c r="G4" s="26">
        <f>SUM(G5:G35)</f>
        <v>33848063</v>
      </c>
      <c r="H4" s="10">
        <v>42017</v>
      </c>
    </row>
    <row r="5" spans="1:8">
      <c r="A5" s="27"/>
      <c r="B5" s="28" t="s">
        <v>131</v>
      </c>
      <c r="C5" s="30">
        <v>436</v>
      </c>
      <c r="D5" s="31">
        <v>48</v>
      </c>
      <c r="E5" s="29">
        <f t="shared" si="0"/>
        <v>31313487.670000002</v>
      </c>
      <c r="F5" s="30">
        <v>19820680.670000002</v>
      </c>
      <c r="G5" s="31">
        <v>11492807</v>
      </c>
      <c r="H5" s="10">
        <v>42113</v>
      </c>
    </row>
    <row r="6" spans="1:8">
      <c r="A6" s="27"/>
      <c r="B6" s="28" t="s">
        <v>132</v>
      </c>
      <c r="C6" s="30">
        <v>294</v>
      </c>
      <c r="D6" s="31">
        <v>17</v>
      </c>
      <c r="E6" s="29">
        <f t="shared" si="0"/>
        <v>17225323.219999999</v>
      </c>
      <c r="F6" s="30">
        <v>14938773.220000001</v>
      </c>
      <c r="G6" s="31">
        <v>2286550</v>
      </c>
      <c r="H6" s="10">
        <v>42115</v>
      </c>
    </row>
    <row r="7" spans="1:8">
      <c r="A7" s="27"/>
      <c r="B7" s="28" t="s">
        <v>133</v>
      </c>
      <c r="C7" s="30">
        <v>211</v>
      </c>
      <c r="D7" s="31">
        <v>19</v>
      </c>
      <c r="E7" s="29">
        <f t="shared" si="0"/>
        <v>11792407.91</v>
      </c>
      <c r="F7" s="30">
        <v>8886230.9100000001</v>
      </c>
      <c r="G7" s="31">
        <v>2906177</v>
      </c>
      <c r="H7" s="10">
        <v>42045</v>
      </c>
    </row>
    <row r="8" spans="1:8">
      <c r="A8" s="27"/>
      <c r="B8" s="28" t="s">
        <v>134</v>
      </c>
      <c r="C8" s="30">
        <v>211</v>
      </c>
      <c r="D8" s="31">
        <v>15</v>
      </c>
      <c r="E8" s="29">
        <f t="shared" si="0"/>
        <v>10916933.34</v>
      </c>
      <c r="F8" s="30">
        <v>8707883.3399999999</v>
      </c>
      <c r="G8" s="31">
        <v>2209050</v>
      </c>
      <c r="H8" s="10">
        <v>42099</v>
      </c>
    </row>
    <row r="9" spans="1:8">
      <c r="A9" s="27"/>
      <c r="B9" s="28" t="s">
        <v>135</v>
      </c>
      <c r="C9" s="30">
        <v>134</v>
      </c>
      <c r="D9" s="31">
        <v>10</v>
      </c>
      <c r="E9" s="29">
        <f t="shared" si="0"/>
        <v>10610506.68</v>
      </c>
      <c r="F9" s="30">
        <v>9391731.6799999997</v>
      </c>
      <c r="G9" s="31">
        <v>1218775</v>
      </c>
      <c r="H9" s="10">
        <v>42093</v>
      </c>
    </row>
    <row r="10" spans="1:8">
      <c r="A10" s="9"/>
      <c r="B10" s="10" t="s">
        <v>136</v>
      </c>
      <c r="C10" s="13">
        <v>140</v>
      </c>
      <c r="D10" s="33" t="s">
        <v>235</v>
      </c>
      <c r="E10" s="12">
        <f t="shared" si="0"/>
        <v>8754838.4400000013</v>
      </c>
      <c r="F10" s="13">
        <v>7841784.4400000004</v>
      </c>
      <c r="G10" s="11">
        <v>913054</v>
      </c>
      <c r="H10" s="10">
        <v>42011</v>
      </c>
    </row>
    <row r="11" spans="1:8">
      <c r="A11" s="9"/>
      <c r="B11" s="10" t="s">
        <v>137</v>
      </c>
      <c r="C11" s="13">
        <v>45</v>
      </c>
      <c r="D11" s="33" t="s">
        <v>235</v>
      </c>
      <c r="E11" s="12">
        <f t="shared" si="0"/>
        <v>6580885.3200000003</v>
      </c>
      <c r="F11" s="13">
        <v>1760648.32</v>
      </c>
      <c r="G11" s="11">
        <v>4820237</v>
      </c>
      <c r="H11" s="10">
        <v>42109</v>
      </c>
    </row>
    <row r="12" spans="1:8">
      <c r="A12" s="9"/>
      <c r="B12" s="10" t="s">
        <v>138</v>
      </c>
      <c r="C12" s="13">
        <v>106</v>
      </c>
      <c r="D12" s="33" t="s">
        <v>235</v>
      </c>
      <c r="E12" s="12">
        <f t="shared" si="0"/>
        <v>5611898.21</v>
      </c>
      <c r="F12" s="13">
        <v>4761744.21</v>
      </c>
      <c r="G12" s="11">
        <v>850154</v>
      </c>
      <c r="H12" s="10">
        <v>42001</v>
      </c>
    </row>
    <row r="13" spans="1:8">
      <c r="A13" s="9"/>
      <c r="B13" s="10" t="s">
        <v>139</v>
      </c>
      <c r="C13" s="13">
        <v>28</v>
      </c>
      <c r="D13" s="11">
        <v>10</v>
      </c>
      <c r="E13" s="12">
        <f t="shared" si="0"/>
        <v>2797898.5</v>
      </c>
      <c r="F13" s="13">
        <v>1223970.5</v>
      </c>
      <c r="G13" s="11">
        <v>1573928</v>
      </c>
      <c r="H13" s="10">
        <v>42089</v>
      </c>
    </row>
    <row r="14" spans="1:8">
      <c r="A14" s="9"/>
      <c r="B14" s="10" t="s">
        <v>140</v>
      </c>
      <c r="C14" s="13">
        <v>35</v>
      </c>
      <c r="D14" s="33" t="s">
        <v>235</v>
      </c>
      <c r="E14" s="12">
        <f t="shared" si="0"/>
        <v>2495216.25</v>
      </c>
      <c r="F14" s="13">
        <v>1320226.25</v>
      </c>
      <c r="G14" s="11">
        <v>1174990</v>
      </c>
      <c r="H14" s="10">
        <v>42029</v>
      </c>
    </row>
    <row r="15" spans="1:8">
      <c r="A15" s="9"/>
      <c r="B15" s="10" t="s">
        <v>141</v>
      </c>
      <c r="C15" s="13">
        <v>26</v>
      </c>
      <c r="D15" s="33" t="s">
        <v>235</v>
      </c>
      <c r="E15" s="12">
        <f t="shared" si="0"/>
        <v>2393928.04</v>
      </c>
      <c r="F15" s="13">
        <v>1160002.04</v>
      </c>
      <c r="G15" s="11">
        <v>1233926</v>
      </c>
      <c r="H15" s="10">
        <v>42119</v>
      </c>
    </row>
    <row r="16" spans="1:8">
      <c r="A16" s="9"/>
      <c r="B16" s="10" t="s">
        <v>142</v>
      </c>
      <c r="C16" s="13">
        <v>39</v>
      </c>
      <c r="D16" s="33" t="s">
        <v>235</v>
      </c>
      <c r="E16" s="12">
        <f t="shared" si="0"/>
        <v>2180715.94</v>
      </c>
      <c r="F16" s="13">
        <v>1495124.94</v>
      </c>
      <c r="G16" s="11">
        <v>685591</v>
      </c>
      <c r="H16" s="10">
        <v>42095</v>
      </c>
    </row>
    <row r="17" spans="1:8">
      <c r="A17" s="9"/>
      <c r="B17" s="10" t="s">
        <v>143</v>
      </c>
      <c r="C17" s="13">
        <v>38</v>
      </c>
      <c r="D17" s="33" t="s">
        <v>235</v>
      </c>
      <c r="E17" s="12">
        <f t="shared" si="0"/>
        <v>1843078.94</v>
      </c>
      <c r="F17" s="13">
        <v>1564307.94</v>
      </c>
      <c r="G17" s="11">
        <v>278771</v>
      </c>
      <c r="H17" s="10">
        <v>42077</v>
      </c>
    </row>
    <row r="18" spans="1:8">
      <c r="A18" s="9"/>
      <c r="B18" s="10" t="s">
        <v>144</v>
      </c>
      <c r="C18" s="13">
        <v>31</v>
      </c>
      <c r="D18" s="33" t="s">
        <v>235</v>
      </c>
      <c r="E18" s="12">
        <f t="shared" si="0"/>
        <v>1432950.94</v>
      </c>
      <c r="F18" s="13">
        <v>1041042.94</v>
      </c>
      <c r="G18" s="11">
        <v>391908</v>
      </c>
      <c r="H18" s="10">
        <v>42061</v>
      </c>
    </row>
    <row r="19" spans="1:8">
      <c r="A19" s="9"/>
      <c r="B19" s="10" t="s">
        <v>145</v>
      </c>
      <c r="C19" s="13">
        <v>18</v>
      </c>
      <c r="D19" s="33" t="s">
        <v>235</v>
      </c>
      <c r="E19" s="12">
        <f t="shared" si="0"/>
        <v>1323827.31</v>
      </c>
      <c r="F19" s="13">
        <v>1212404.31</v>
      </c>
      <c r="G19" s="11">
        <v>111423</v>
      </c>
      <c r="H19" s="10">
        <v>42041</v>
      </c>
    </row>
    <row r="20" spans="1:8">
      <c r="A20" s="9"/>
      <c r="B20" s="10" t="s">
        <v>146</v>
      </c>
      <c r="C20" s="13">
        <v>14</v>
      </c>
      <c r="D20" s="33" t="s">
        <v>235</v>
      </c>
      <c r="E20" s="12">
        <f t="shared" si="0"/>
        <v>769817.3</v>
      </c>
      <c r="F20" s="13">
        <v>492530.3</v>
      </c>
      <c r="G20" s="11">
        <v>277287</v>
      </c>
      <c r="H20" s="10">
        <v>42103</v>
      </c>
    </row>
    <row r="21" spans="1:8">
      <c r="A21" s="9"/>
      <c r="B21" s="10" t="s">
        <v>147</v>
      </c>
      <c r="C21" s="34" t="s">
        <v>235</v>
      </c>
      <c r="D21" s="33" t="s">
        <v>235</v>
      </c>
      <c r="E21" s="12">
        <f t="shared" si="0"/>
        <v>757528.88</v>
      </c>
      <c r="F21" s="13">
        <v>170863.88</v>
      </c>
      <c r="G21" s="11">
        <v>586665</v>
      </c>
      <c r="H21" s="10">
        <v>42117</v>
      </c>
    </row>
    <row r="22" spans="1:8" s="3" customFormat="1">
      <c r="A22" s="9"/>
      <c r="B22" s="10" t="s">
        <v>148</v>
      </c>
      <c r="C22" s="34" t="s">
        <v>235</v>
      </c>
      <c r="D22" s="33" t="s">
        <v>235</v>
      </c>
      <c r="E22" s="12">
        <f t="shared" si="0"/>
        <v>556438.46</v>
      </c>
      <c r="F22" s="13">
        <v>348600.46</v>
      </c>
      <c r="G22" s="11">
        <v>207838</v>
      </c>
      <c r="H22" s="18"/>
    </row>
    <row r="23" spans="1:8">
      <c r="A23" s="9"/>
      <c r="B23" s="10" t="s">
        <v>149</v>
      </c>
      <c r="C23" s="13">
        <v>10</v>
      </c>
      <c r="D23" s="33" t="s">
        <v>235</v>
      </c>
      <c r="E23" s="12">
        <f t="shared" si="0"/>
        <v>463221.57</v>
      </c>
      <c r="F23" s="13">
        <v>361676.57</v>
      </c>
      <c r="G23" s="11">
        <v>101545</v>
      </c>
      <c r="H23" s="10">
        <v>29097</v>
      </c>
    </row>
    <row r="24" spans="1:8">
      <c r="A24" s="9"/>
      <c r="B24" s="10" t="s">
        <v>150</v>
      </c>
      <c r="C24" s="34" t="s">
        <v>235</v>
      </c>
      <c r="D24" s="11">
        <v>0</v>
      </c>
      <c r="E24" s="12">
        <f t="shared" si="0"/>
        <v>379756.49</v>
      </c>
      <c r="F24" s="13">
        <v>379756.49</v>
      </c>
      <c r="G24" s="11">
        <v>0</v>
      </c>
      <c r="H24" s="10">
        <v>29133</v>
      </c>
    </row>
    <row r="25" spans="1:8">
      <c r="A25" s="9"/>
      <c r="B25" s="10" t="s">
        <v>151</v>
      </c>
      <c r="C25" s="34" t="s">
        <v>235</v>
      </c>
      <c r="D25" s="33" t="s">
        <v>235</v>
      </c>
      <c r="E25" s="12">
        <f t="shared" si="0"/>
        <v>286152.95</v>
      </c>
      <c r="F25" s="13">
        <v>140052.95000000001</v>
      </c>
      <c r="G25" s="11">
        <v>146100</v>
      </c>
      <c r="H25" s="10">
        <v>29143</v>
      </c>
    </row>
    <row r="26" spans="1:8">
      <c r="A26" s="9"/>
      <c r="B26" s="10" t="s">
        <v>152</v>
      </c>
      <c r="C26" s="13">
        <v>0</v>
      </c>
      <c r="D26" s="33" t="s">
        <v>235</v>
      </c>
      <c r="E26" s="12">
        <f t="shared" si="0"/>
        <v>245314</v>
      </c>
      <c r="F26" s="13">
        <v>0</v>
      </c>
      <c r="G26" s="11">
        <v>245314</v>
      </c>
      <c r="H26" s="10">
        <v>29023</v>
      </c>
    </row>
    <row r="27" spans="1:8">
      <c r="A27" s="9"/>
      <c r="B27" s="10" t="s">
        <v>153</v>
      </c>
      <c r="C27" s="34" t="s">
        <v>235</v>
      </c>
      <c r="D27" s="11">
        <v>0</v>
      </c>
      <c r="E27" s="12">
        <f t="shared" si="0"/>
        <v>230946.89</v>
      </c>
      <c r="F27" s="13">
        <v>230946.89</v>
      </c>
      <c r="G27" s="11">
        <v>0</v>
      </c>
      <c r="H27" s="10">
        <v>29159</v>
      </c>
    </row>
    <row r="28" spans="1:8">
      <c r="A28" s="9"/>
      <c r="B28" s="10" t="s">
        <v>154</v>
      </c>
      <c r="C28" s="34" t="s">
        <v>235</v>
      </c>
      <c r="D28" s="11">
        <v>0</v>
      </c>
      <c r="E28" s="12">
        <f t="shared" si="0"/>
        <v>221078.14</v>
      </c>
      <c r="F28" s="13">
        <v>221078.14</v>
      </c>
      <c r="G28" s="11">
        <v>0</v>
      </c>
      <c r="H28" s="10">
        <v>29087</v>
      </c>
    </row>
    <row r="29" spans="1:8">
      <c r="A29" s="9"/>
      <c r="B29" s="10" t="s">
        <v>155</v>
      </c>
      <c r="C29" s="34" t="s">
        <v>235</v>
      </c>
      <c r="D29" s="33" t="s">
        <v>235</v>
      </c>
      <c r="E29" s="12">
        <f t="shared" si="0"/>
        <v>160575.07999999999</v>
      </c>
      <c r="F29" s="13">
        <v>141644.07999999999</v>
      </c>
      <c r="G29" s="11">
        <v>18931</v>
      </c>
      <c r="H29" s="10">
        <v>29213</v>
      </c>
    </row>
    <row r="30" spans="1:8">
      <c r="A30" s="9"/>
      <c r="B30" s="10" t="s">
        <v>156</v>
      </c>
      <c r="C30" s="34" t="s">
        <v>235</v>
      </c>
      <c r="D30" s="33" t="s">
        <v>235</v>
      </c>
      <c r="E30" s="12">
        <f t="shared" si="0"/>
        <v>152261.31</v>
      </c>
      <c r="F30" s="13">
        <v>35219.31</v>
      </c>
      <c r="G30" s="11">
        <v>117042</v>
      </c>
      <c r="H30" s="10">
        <v>29021</v>
      </c>
    </row>
    <row r="31" spans="1:8">
      <c r="A31" s="9"/>
      <c r="B31" s="10" t="s">
        <v>157</v>
      </c>
      <c r="C31" s="34" t="s">
        <v>235</v>
      </c>
      <c r="D31" s="11">
        <v>0</v>
      </c>
      <c r="E31" s="12">
        <f t="shared" si="0"/>
        <v>39666.379999999997</v>
      </c>
      <c r="F31" s="13">
        <v>39666.379999999997</v>
      </c>
      <c r="G31" s="11">
        <v>0</v>
      </c>
      <c r="H31" s="10">
        <v>29207</v>
      </c>
    </row>
    <row r="32" spans="1:8">
      <c r="A32" s="9"/>
      <c r="B32" s="10" t="s">
        <v>158</v>
      </c>
      <c r="C32" s="34" t="s">
        <v>235</v>
      </c>
      <c r="D32" s="11">
        <v>0</v>
      </c>
      <c r="E32" s="12">
        <f t="shared" si="0"/>
        <v>34255.83</v>
      </c>
      <c r="F32" s="13">
        <v>34255.83</v>
      </c>
      <c r="G32" s="11">
        <v>0</v>
      </c>
      <c r="H32" s="10">
        <v>29003</v>
      </c>
    </row>
    <row r="33" spans="1:8">
      <c r="A33" s="9"/>
      <c r="B33" s="10" t="s">
        <v>159</v>
      </c>
      <c r="C33" s="13">
        <v>0</v>
      </c>
      <c r="D33" s="11">
        <v>0</v>
      </c>
      <c r="E33" s="12">
        <f t="shared" si="0"/>
        <v>0</v>
      </c>
      <c r="F33" s="13">
        <v>0</v>
      </c>
      <c r="G33" s="11">
        <v>0</v>
      </c>
      <c r="H33" s="10">
        <v>29165</v>
      </c>
    </row>
    <row r="34" spans="1:8">
      <c r="A34" s="9"/>
      <c r="B34" s="10" t="s">
        <v>160</v>
      </c>
      <c r="C34" s="13">
        <v>0</v>
      </c>
      <c r="D34" s="11">
        <v>0</v>
      </c>
      <c r="E34" s="12">
        <f t="shared" si="0"/>
        <v>0</v>
      </c>
      <c r="F34" s="13">
        <v>0</v>
      </c>
      <c r="G34" s="11">
        <v>0</v>
      </c>
      <c r="H34" s="10">
        <v>29189</v>
      </c>
    </row>
    <row r="35" spans="1:8">
      <c r="A35" s="19"/>
      <c r="B35" s="20" t="s">
        <v>161</v>
      </c>
      <c r="C35" s="23">
        <v>0</v>
      </c>
      <c r="D35" s="21">
        <v>0</v>
      </c>
      <c r="E35" s="22">
        <f t="shared" si="0"/>
        <v>0</v>
      </c>
      <c r="F35" s="23">
        <v>0</v>
      </c>
      <c r="G35" s="21">
        <v>0</v>
      </c>
      <c r="H35" s="10">
        <v>29005</v>
      </c>
    </row>
    <row r="36" spans="1:8">
      <c r="A36" s="52" t="s">
        <v>236</v>
      </c>
      <c r="B36" s="53"/>
      <c r="C36" s="53"/>
      <c r="D36" s="53"/>
      <c r="E36" s="37"/>
      <c r="F36" s="37"/>
      <c r="G36" s="37"/>
      <c r="H36" s="10">
        <v>29119</v>
      </c>
    </row>
    <row r="37" spans="1:8">
      <c r="A37" s="44"/>
      <c r="B37" s="44"/>
      <c r="C37" s="44"/>
      <c r="D37" s="44"/>
      <c r="E37" s="13"/>
      <c r="F37" s="13"/>
      <c r="G37" s="13"/>
      <c r="H37" s="10">
        <v>29145</v>
      </c>
    </row>
    <row r="38" spans="1:8">
      <c r="A38" s="44"/>
      <c r="B38" s="44"/>
      <c r="C38" s="44"/>
      <c r="D38" s="44"/>
      <c r="E38" s="13"/>
      <c r="F38" s="13"/>
      <c r="G38" s="13"/>
      <c r="H38" s="10">
        <v>29181</v>
      </c>
    </row>
    <row r="39" spans="1:8">
      <c r="A39" s="44"/>
      <c r="B39" s="44"/>
      <c r="C39" s="44"/>
      <c r="D39" s="44"/>
      <c r="E39" s="13"/>
      <c r="F39" s="13"/>
      <c r="G39" s="13"/>
      <c r="H39" s="10">
        <v>29201</v>
      </c>
    </row>
    <row r="40" spans="1:8">
      <c r="A40" s="44"/>
      <c r="B40" s="44"/>
      <c r="C40" s="44"/>
      <c r="D40" s="44"/>
      <c r="E40" s="13"/>
      <c r="F40" s="13"/>
      <c r="G40" s="13"/>
      <c r="H40" s="10">
        <v>29109</v>
      </c>
    </row>
    <row r="41" spans="1:8">
      <c r="A41" s="44"/>
      <c r="B41" s="44"/>
      <c r="C41" s="44"/>
      <c r="D41" s="44"/>
      <c r="E41" s="13"/>
      <c r="F41" s="13"/>
      <c r="G41" s="13"/>
      <c r="H41" s="10">
        <v>29035</v>
      </c>
    </row>
  </sheetData>
  <mergeCells count="4">
    <mergeCell ref="A36:D41"/>
    <mergeCell ref="A1:G1"/>
    <mergeCell ref="C2:D2"/>
    <mergeCell ref="E2:G2"/>
  </mergeCells>
  <pageMargins left="0.75" right="0.75" top="0.75" bottom="0.75" header="0.5" footer="0.5"/>
  <pageSetup scale="57" fitToHeight="0" orientation="portrait" r:id="rId1"/>
  <headerFooter>
    <oddFooter>&amp;L&amp;"Futura,Italic"
Created by US Dept. of HUD, Policy Development and Research &amp;R&amp;"Futura,Italic"Page &amp;P of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zoomScale="85" zoomScaleNormal="85" zoomScaleSheetLayoutView="90" zoomScalePageLayoutView="55" workbookViewId="0">
      <selection activeCell="C7" sqref="C7"/>
    </sheetView>
  </sheetViews>
  <sheetFormatPr defaultRowHeight="15"/>
  <cols>
    <col min="1" max="1" width="12.5703125" customWidth="1"/>
    <col min="2" max="2" width="37.42578125" customWidth="1"/>
    <col min="3" max="3" width="21.7109375" style="2" customWidth="1"/>
    <col min="4" max="4" width="29" style="2" customWidth="1"/>
    <col min="5" max="5" width="21" style="2" customWidth="1"/>
    <col min="6" max="6" width="15.85546875" style="2" customWidth="1"/>
    <col min="7" max="7" width="17.7109375" style="2" customWidth="1"/>
    <col min="8" max="8" width="14.85546875" style="1" hidden="1" customWidth="1"/>
  </cols>
  <sheetData>
    <row r="1" spans="1:8" ht="62.25" customHeight="1">
      <c r="A1" s="49" t="s">
        <v>239</v>
      </c>
      <c r="B1" s="50"/>
      <c r="C1" s="50"/>
      <c r="D1" s="50"/>
      <c r="E1" s="50"/>
      <c r="F1" s="50"/>
      <c r="G1" s="51"/>
    </row>
    <row r="2" spans="1:8" ht="80.25" customHeight="1">
      <c r="A2" s="40"/>
      <c r="B2" s="41"/>
      <c r="C2" s="45" t="s">
        <v>238</v>
      </c>
      <c r="D2" s="46"/>
      <c r="E2" s="45" t="s">
        <v>237</v>
      </c>
      <c r="F2" s="47"/>
      <c r="G2" s="48"/>
      <c r="H2" s="4"/>
    </row>
    <row r="3" spans="1:8" ht="45">
      <c r="A3" s="38" t="s">
        <v>220</v>
      </c>
      <c r="B3" s="39" t="s">
        <v>221</v>
      </c>
      <c r="C3" s="5" t="s">
        <v>233</v>
      </c>
      <c r="D3" s="7" t="s">
        <v>234</v>
      </c>
      <c r="E3" s="5" t="s">
        <v>232</v>
      </c>
      <c r="F3" s="6" t="s">
        <v>222</v>
      </c>
      <c r="G3" s="7" t="s">
        <v>223</v>
      </c>
      <c r="H3" s="8" t="s">
        <v>0</v>
      </c>
    </row>
    <row r="4" spans="1:8">
      <c r="A4" s="14" t="s">
        <v>229</v>
      </c>
      <c r="B4" s="15"/>
      <c r="C4" s="17">
        <f>SUM(C5:C27)</f>
        <v>508</v>
      </c>
      <c r="D4" s="16">
        <f>SUM(D5:D27)</f>
        <v>0</v>
      </c>
      <c r="E4" s="24">
        <f t="shared" ref="E4:E23" si="0">SUM(F4:G4)</f>
        <v>85326299.519999996</v>
      </c>
      <c r="F4" s="25">
        <f>SUM(F5:F27)</f>
        <v>81798539.519999996</v>
      </c>
      <c r="G4" s="26">
        <f>SUM(G5:G27)</f>
        <v>3527760</v>
      </c>
      <c r="H4" s="10">
        <v>34035</v>
      </c>
    </row>
    <row r="5" spans="1:8">
      <c r="A5" s="27"/>
      <c r="B5" s="28" t="s">
        <v>162</v>
      </c>
      <c r="C5" s="30">
        <v>418</v>
      </c>
      <c r="D5" s="32" t="s">
        <v>235</v>
      </c>
      <c r="E5" s="29">
        <f t="shared" si="0"/>
        <v>64997232.32</v>
      </c>
      <c r="F5" s="30">
        <v>62173921.32</v>
      </c>
      <c r="G5" s="31">
        <v>2823311</v>
      </c>
      <c r="H5" s="10">
        <v>34013</v>
      </c>
    </row>
    <row r="6" spans="1:8">
      <c r="A6" s="9"/>
      <c r="B6" s="10" t="s">
        <v>163</v>
      </c>
      <c r="C6" s="13">
        <v>31</v>
      </c>
      <c r="D6" s="11">
        <v>0</v>
      </c>
      <c r="E6" s="12">
        <f t="shared" si="0"/>
        <v>6091410.7800000003</v>
      </c>
      <c r="F6" s="13">
        <v>6091410.7800000003</v>
      </c>
      <c r="G6" s="11">
        <v>0</v>
      </c>
      <c r="H6" s="10">
        <v>34023</v>
      </c>
    </row>
    <row r="7" spans="1:8">
      <c r="A7" s="9"/>
      <c r="B7" s="10" t="s">
        <v>164</v>
      </c>
      <c r="C7" s="13">
        <v>15</v>
      </c>
      <c r="D7" s="11">
        <v>0</v>
      </c>
      <c r="E7" s="12">
        <f t="shared" si="0"/>
        <v>2244231.11</v>
      </c>
      <c r="F7" s="13">
        <v>2244231.11</v>
      </c>
      <c r="G7" s="11">
        <v>0</v>
      </c>
      <c r="H7" s="10">
        <v>34039</v>
      </c>
    </row>
    <row r="8" spans="1:8">
      <c r="A8" s="9"/>
      <c r="B8" s="10" t="s">
        <v>165</v>
      </c>
      <c r="C8" s="13">
        <v>20</v>
      </c>
      <c r="D8" s="33" t="s">
        <v>235</v>
      </c>
      <c r="E8" s="12">
        <f t="shared" si="0"/>
        <v>1882496.92</v>
      </c>
      <c r="F8" s="13">
        <v>1704928.92</v>
      </c>
      <c r="G8" s="11">
        <v>177568</v>
      </c>
      <c r="H8" s="10">
        <v>34011</v>
      </c>
    </row>
    <row r="9" spans="1:8">
      <c r="A9" s="9"/>
      <c r="B9" s="10" t="s">
        <v>166</v>
      </c>
      <c r="C9" s="13">
        <v>13</v>
      </c>
      <c r="D9" s="33" t="s">
        <v>235</v>
      </c>
      <c r="E9" s="12">
        <f t="shared" si="0"/>
        <v>1445189.53</v>
      </c>
      <c r="F9" s="13">
        <v>1092674.53</v>
      </c>
      <c r="G9" s="11">
        <v>352515</v>
      </c>
      <c r="H9" s="10">
        <v>34025</v>
      </c>
    </row>
    <row r="10" spans="1:8">
      <c r="A10" s="9"/>
      <c r="B10" s="10" t="s">
        <v>167</v>
      </c>
      <c r="C10" s="34" t="s">
        <v>235</v>
      </c>
      <c r="D10" s="11">
        <v>0</v>
      </c>
      <c r="E10" s="12">
        <f t="shared" si="0"/>
        <v>1361723.34</v>
      </c>
      <c r="F10" s="13">
        <v>1361723.34</v>
      </c>
      <c r="G10" s="11">
        <v>0</v>
      </c>
      <c r="H10" s="10">
        <v>34021</v>
      </c>
    </row>
    <row r="11" spans="1:8">
      <c r="A11" s="9"/>
      <c r="B11" s="10" t="s">
        <v>168</v>
      </c>
      <c r="C11" s="13">
        <v>11</v>
      </c>
      <c r="D11" s="33" t="s">
        <v>235</v>
      </c>
      <c r="E11" s="12">
        <f t="shared" si="0"/>
        <v>1086092.1399999999</v>
      </c>
      <c r="F11" s="13">
        <v>1086092.1399999999</v>
      </c>
      <c r="G11" s="11">
        <v>0</v>
      </c>
      <c r="H11" s="10">
        <v>34007</v>
      </c>
    </row>
    <row r="12" spans="1:8">
      <c r="A12" s="9"/>
      <c r="B12" s="10" t="s">
        <v>169</v>
      </c>
      <c r="C12" s="34" t="s">
        <v>235</v>
      </c>
      <c r="D12" s="11">
        <v>0</v>
      </c>
      <c r="E12" s="12">
        <f t="shared" si="0"/>
        <v>945363.38</v>
      </c>
      <c r="F12" s="13">
        <v>945363.38</v>
      </c>
      <c r="G12" s="11">
        <v>0</v>
      </c>
      <c r="H12" s="10">
        <v>34037</v>
      </c>
    </row>
    <row r="13" spans="1:8">
      <c r="A13" s="9"/>
      <c r="B13" s="10" t="s">
        <v>170</v>
      </c>
      <c r="C13" s="34" t="s">
        <v>235</v>
      </c>
      <c r="D13" s="33" t="s">
        <v>235</v>
      </c>
      <c r="E13" s="12">
        <f t="shared" si="0"/>
        <v>687268.6</v>
      </c>
      <c r="F13" s="13">
        <v>512902.6</v>
      </c>
      <c r="G13" s="11">
        <v>174366</v>
      </c>
      <c r="H13" s="10">
        <v>34015</v>
      </c>
    </row>
    <row r="14" spans="1:8">
      <c r="A14" s="9"/>
      <c r="B14" s="10" t="s">
        <v>171</v>
      </c>
      <c r="C14" s="34" t="s">
        <v>235</v>
      </c>
      <c r="D14" s="11">
        <v>0</v>
      </c>
      <c r="E14" s="12">
        <f t="shared" si="0"/>
        <v>666915.82999999996</v>
      </c>
      <c r="F14" s="13">
        <v>666915.82999999996</v>
      </c>
      <c r="G14" s="11">
        <v>0</v>
      </c>
      <c r="H14" s="10">
        <v>34041</v>
      </c>
    </row>
    <row r="15" spans="1:8">
      <c r="A15" s="9"/>
      <c r="B15" s="10" t="s">
        <v>172</v>
      </c>
      <c r="C15" s="34" t="s">
        <v>235</v>
      </c>
      <c r="D15" s="11">
        <v>0</v>
      </c>
      <c r="E15" s="12">
        <f t="shared" si="0"/>
        <v>654121.21</v>
      </c>
      <c r="F15" s="13">
        <v>654121.21</v>
      </c>
      <c r="G15" s="11">
        <v>0</v>
      </c>
      <c r="H15" s="10">
        <v>34029</v>
      </c>
    </row>
    <row r="16" spans="1:8">
      <c r="A16" s="9"/>
      <c r="B16" s="10" t="s">
        <v>173</v>
      </c>
      <c r="C16" s="34" t="s">
        <v>235</v>
      </c>
      <c r="D16" s="11">
        <v>0</v>
      </c>
      <c r="E16" s="12">
        <f t="shared" si="0"/>
        <v>637872.49</v>
      </c>
      <c r="F16" s="13">
        <v>637872.49</v>
      </c>
      <c r="G16" s="11">
        <v>0</v>
      </c>
      <c r="H16" s="10">
        <v>34019</v>
      </c>
    </row>
    <row r="17" spans="1:8">
      <c r="A17" s="9"/>
      <c r="B17" s="10" t="s">
        <v>174</v>
      </c>
      <c r="C17" s="34" t="s">
        <v>235</v>
      </c>
      <c r="D17" s="11">
        <v>0</v>
      </c>
      <c r="E17" s="12">
        <f t="shared" si="0"/>
        <v>618629.01</v>
      </c>
      <c r="F17" s="13">
        <v>618629.01</v>
      </c>
      <c r="G17" s="11">
        <v>0</v>
      </c>
      <c r="H17" s="10">
        <v>34033</v>
      </c>
    </row>
    <row r="18" spans="1:8">
      <c r="A18" s="9"/>
      <c r="B18" s="10" t="s">
        <v>175</v>
      </c>
      <c r="C18" s="34" t="s">
        <v>235</v>
      </c>
      <c r="D18" s="11">
        <v>0</v>
      </c>
      <c r="E18" s="12">
        <f t="shared" si="0"/>
        <v>477301.87</v>
      </c>
      <c r="F18" s="13">
        <v>477301.87</v>
      </c>
      <c r="G18" s="11">
        <v>0</v>
      </c>
      <c r="H18" s="10">
        <v>34005</v>
      </c>
    </row>
    <row r="19" spans="1:8">
      <c r="A19" s="9"/>
      <c r="B19" s="10" t="s">
        <v>176</v>
      </c>
      <c r="C19" s="34" t="s">
        <v>235</v>
      </c>
      <c r="D19" s="11">
        <v>0</v>
      </c>
      <c r="E19" s="12">
        <f t="shared" si="0"/>
        <v>396226.15</v>
      </c>
      <c r="F19" s="13">
        <v>396226.15</v>
      </c>
      <c r="G19" s="11">
        <v>0</v>
      </c>
      <c r="H19" s="10">
        <v>34017</v>
      </c>
    </row>
    <row r="20" spans="1:8">
      <c r="A20" s="9"/>
      <c r="B20" s="10" t="s">
        <v>177</v>
      </c>
      <c r="C20" s="34" t="s">
        <v>235</v>
      </c>
      <c r="D20" s="11">
        <v>0</v>
      </c>
      <c r="E20" s="12">
        <f t="shared" si="0"/>
        <v>312621.90999999997</v>
      </c>
      <c r="F20" s="13">
        <v>312621.90999999997</v>
      </c>
      <c r="G20" s="11">
        <v>0</v>
      </c>
      <c r="H20" s="10">
        <v>34009</v>
      </c>
    </row>
    <row r="21" spans="1:8">
      <c r="A21" s="9"/>
      <c r="B21" s="10" t="s">
        <v>178</v>
      </c>
      <c r="C21" s="34" t="s">
        <v>235</v>
      </c>
      <c r="D21" s="11">
        <v>0</v>
      </c>
      <c r="E21" s="12">
        <f t="shared" si="0"/>
        <v>285733.2</v>
      </c>
      <c r="F21" s="13">
        <v>285733.2</v>
      </c>
      <c r="G21" s="11">
        <v>0</v>
      </c>
      <c r="H21" s="10">
        <v>34001</v>
      </c>
    </row>
    <row r="22" spans="1:8">
      <c r="A22" s="9"/>
      <c r="B22" s="10" t="s">
        <v>179</v>
      </c>
      <c r="C22" s="34" t="s">
        <v>235</v>
      </c>
      <c r="D22" s="11">
        <v>0</v>
      </c>
      <c r="E22" s="12">
        <f t="shared" si="0"/>
        <v>222305.28</v>
      </c>
      <c r="F22" s="13">
        <v>222305.28</v>
      </c>
      <c r="G22" s="11">
        <v>0</v>
      </c>
      <c r="H22" s="18"/>
    </row>
    <row r="23" spans="1:8">
      <c r="A23" s="9"/>
      <c r="B23" s="10" t="s">
        <v>180</v>
      </c>
      <c r="C23" s="34" t="s">
        <v>235</v>
      </c>
      <c r="D23" s="11">
        <v>0</v>
      </c>
      <c r="E23" s="12">
        <f t="shared" si="0"/>
        <v>180421</v>
      </c>
      <c r="F23" s="13">
        <v>180421</v>
      </c>
      <c r="G23" s="11">
        <v>0</v>
      </c>
      <c r="H23" s="10">
        <v>50023</v>
      </c>
    </row>
    <row r="24" spans="1:8">
      <c r="A24" s="9"/>
      <c r="B24" s="10" t="s">
        <v>181</v>
      </c>
      <c r="C24" s="34" t="s">
        <v>235</v>
      </c>
      <c r="D24" s="11">
        <v>0</v>
      </c>
      <c r="E24" s="12">
        <f t="shared" ref="E24:E27" si="1">SUM(F24:G24)</f>
        <v>83312.89</v>
      </c>
      <c r="F24" s="13">
        <v>83312.89</v>
      </c>
      <c r="G24" s="11">
        <v>0</v>
      </c>
      <c r="H24" s="10">
        <v>50027</v>
      </c>
    </row>
    <row r="25" spans="1:8">
      <c r="A25" s="9"/>
      <c r="B25" s="10" t="s">
        <v>182</v>
      </c>
      <c r="C25" s="34" t="s">
        <v>235</v>
      </c>
      <c r="D25" s="11">
        <v>0</v>
      </c>
      <c r="E25" s="12">
        <f t="shared" si="1"/>
        <v>25366.95</v>
      </c>
      <c r="F25" s="13">
        <v>25366.95</v>
      </c>
      <c r="G25" s="11">
        <v>0</v>
      </c>
      <c r="H25" s="10">
        <v>50025</v>
      </c>
    </row>
    <row r="26" spans="1:8">
      <c r="A26" s="9"/>
      <c r="B26" s="10" t="s">
        <v>183</v>
      </c>
      <c r="C26" s="34" t="s">
        <v>235</v>
      </c>
      <c r="D26" s="11">
        <v>0</v>
      </c>
      <c r="E26" s="12">
        <f t="shared" si="1"/>
        <v>24463.61</v>
      </c>
      <c r="F26" s="13">
        <v>24463.61</v>
      </c>
      <c r="G26" s="11">
        <v>0</v>
      </c>
      <c r="H26" s="10">
        <v>50021</v>
      </c>
    </row>
    <row r="27" spans="1:8">
      <c r="A27" s="19"/>
      <c r="B27" s="20" t="s">
        <v>184</v>
      </c>
      <c r="C27" s="23">
        <v>0</v>
      </c>
      <c r="D27" s="21">
        <v>0</v>
      </c>
      <c r="E27" s="22">
        <f t="shared" si="1"/>
        <v>0</v>
      </c>
      <c r="F27" s="23">
        <v>0</v>
      </c>
      <c r="G27" s="21">
        <v>0</v>
      </c>
      <c r="H27" s="10">
        <v>50003</v>
      </c>
    </row>
    <row r="28" spans="1:8">
      <c r="A28" s="43" t="s">
        <v>236</v>
      </c>
      <c r="B28" s="44"/>
      <c r="C28" s="44"/>
      <c r="D28" s="44"/>
      <c r="E28" s="13"/>
      <c r="F28" s="13"/>
      <c r="G28" s="13"/>
      <c r="H28" s="10">
        <v>50017</v>
      </c>
    </row>
    <row r="29" spans="1:8">
      <c r="A29" s="44"/>
      <c r="B29" s="44"/>
      <c r="C29" s="44"/>
      <c r="D29" s="44"/>
      <c r="E29" s="13"/>
      <c r="F29" s="13"/>
      <c r="G29" s="13"/>
      <c r="H29" s="10">
        <v>50007</v>
      </c>
    </row>
    <row r="30" spans="1:8">
      <c r="A30" s="44"/>
      <c r="B30" s="44"/>
      <c r="C30" s="44"/>
      <c r="D30" s="44"/>
      <c r="E30" s="13"/>
      <c r="F30" s="13"/>
      <c r="G30" s="13"/>
      <c r="H30" s="10">
        <v>50011</v>
      </c>
    </row>
    <row r="31" spans="1:8">
      <c r="A31" s="44"/>
      <c r="B31" s="44"/>
      <c r="C31" s="44"/>
      <c r="D31" s="44"/>
      <c r="E31" s="13"/>
      <c r="F31" s="13"/>
      <c r="G31" s="13"/>
      <c r="H31" s="10">
        <v>50001</v>
      </c>
    </row>
    <row r="32" spans="1:8">
      <c r="A32" s="44"/>
      <c r="B32" s="44"/>
      <c r="C32" s="44"/>
      <c r="D32" s="44"/>
      <c r="E32" s="13"/>
      <c r="F32" s="13"/>
      <c r="G32" s="13"/>
      <c r="H32" s="10">
        <v>50013</v>
      </c>
    </row>
    <row r="33" spans="1:8">
      <c r="A33" s="44"/>
      <c r="B33" s="44"/>
      <c r="C33" s="44"/>
      <c r="D33" s="44"/>
      <c r="E33" s="13"/>
      <c r="F33" s="13"/>
      <c r="G33" s="13"/>
      <c r="H33" s="10">
        <v>50005</v>
      </c>
    </row>
  </sheetData>
  <mergeCells count="4">
    <mergeCell ref="A28:D33"/>
    <mergeCell ref="A1:G1"/>
    <mergeCell ref="C2:D2"/>
    <mergeCell ref="E2:G2"/>
  </mergeCells>
  <pageMargins left="0.75" right="0.75" top="0.75" bottom="0.75" header="0.5" footer="0.5"/>
  <pageSetup scale="57" fitToHeight="0" orientation="portrait" r:id="rId1"/>
  <headerFooter>
    <oddFooter>&amp;L&amp;"Futura,Italic"
Created by US Dept. of HUD, Policy Development and Research &amp;R&amp;"Futura,Italic"Page &amp;P of 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zoomScale="85" zoomScaleNormal="85" zoomScaleSheetLayoutView="90" zoomScalePageLayoutView="55" workbookViewId="0">
      <selection activeCell="G10" sqref="G10"/>
    </sheetView>
  </sheetViews>
  <sheetFormatPr defaultRowHeight="15"/>
  <cols>
    <col min="1" max="1" width="12.5703125" customWidth="1"/>
    <col min="2" max="2" width="37.42578125" customWidth="1"/>
    <col min="3" max="3" width="21.7109375" style="2" customWidth="1"/>
    <col min="4" max="4" width="29" style="2" customWidth="1"/>
    <col min="5" max="5" width="21" style="2" customWidth="1"/>
    <col min="6" max="6" width="15.85546875" style="2" customWidth="1"/>
    <col min="7" max="7" width="17.7109375" style="2" customWidth="1"/>
    <col min="8" max="8" width="14.85546875" style="1" hidden="1" customWidth="1"/>
  </cols>
  <sheetData>
    <row r="1" spans="1:8" ht="62.25" customHeight="1">
      <c r="A1" s="49" t="s">
        <v>239</v>
      </c>
      <c r="B1" s="50"/>
      <c r="C1" s="50"/>
      <c r="D1" s="50"/>
      <c r="E1" s="50"/>
      <c r="F1" s="50"/>
      <c r="G1" s="51"/>
    </row>
    <row r="2" spans="1:8" ht="80.25" customHeight="1">
      <c r="A2" s="40"/>
      <c r="B2" s="41"/>
      <c r="C2" s="45" t="s">
        <v>238</v>
      </c>
      <c r="D2" s="46"/>
      <c r="E2" s="45" t="s">
        <v>237</v>
      </c>
      <c r="F2" s="47"/>
      <c r="G2" s="48"/>
      <c r="H2" s="4"/>
    </row>
    <row r="3" spans="1:8" ht="45">
      <c r="A3" s="38" t="s">
        <v>220</v>
      </c>
      <c r="B3" s="39" t="s">
        <v>221</v>
      </c>
      <c r="C3" s="5" t="s">
        <v>233</v>
      </c>
      <c r="D3" s="7" t="s">
        <v>234</v>
      </c>
      <c r="E3" s="5" t="s">
        <v>232</v>
      </c>
      <c r="F3" s="6" t="s">
        <v>222</v>
      </c>
      <c r="G3" s="7" t="s">
        <v>223</v>
      </c>
      <c r="H3" s="8" t="s">
        <v>0</v>
      </c>
    </row>
    <row r="4" spans="1:8" s="1" customFormat="1">
      <c r="A4" s="14" t="s">
        <v>230</v>
      </c>
      <c r="B4" s="15"/>
      <c r="C4" s="17">
        <f>SUM(C5:C18)</f>
        <v>462</v>
      </c>
      <c r="D4" s="16">
        <f>SUM(D5:D18)</f>
        <v>95</v>
      </c>
      <c r="E4" s="24">
        <f t="shared" ref="E4:E18" si="0">SUM(F4:G4)</f>
        <v>43034785.459999993</v>
      </c>
      <c r="F4" s="25">
        <f>SUM(F5:F18)</f>
        <v>24922243.459999993</v>
      </c>
      <c r="G4" s="26">
        <f>SUM(G5:G18)</f>
        <v>18112542</v>
      </c>
    </row>
    <row r="5" spans="1:8" s="1" customFormat="1">
      <c r="A5" s="27"/>
      <c r="B5" s="28" t="s">
        <v>185</v>
      </c>
      <c r="C5" s="30">
        <v>195</v>
      </c>
      <c r="D5" s="31">
        <v>25</v>
      </c>
      <c r="E5" s="29">
        <f t="shared" si="0"/>
        <v>13982777.01</v>
      </c>
      <c r="F5" s="30">
        <v>8135714.0099999998</v>
      </c>
      <c r="G5" s="31">
        <v>5847063</v>
      </c>
    </row>
    <row r="6" spans="1:8" s="1" customFormat="1">
      <c r="A6" s="27"/>
      <c r="B6" s="28" t="s">
        <v>186</v>
      </c>
      <c r="C6" s="30">
        <v>136</v>
      </c>
      <c r="D6" s="31">
        <v>36</v>
      </c>
      <c r="E6" s="29">
        <f t="shared" si="0"/>
        <v>13328355.59</v>
      </c>
      <c r="F6" s="30">
        <v>7424254.5899999999</v>
      </c>
      <c r="G6" s="31">
        <v>5904101</v>
      </c>
    </row>
    <row r="7" spans="1:8" s="1" customFormat="1">
      <c r="A7" s="9"/>
      <c r="B7" s="10" t="s">
        <v>187</v>
      </c>
      <c r="C7" s="13">
        <v>55</v>
      </c>
      <c r="D7" s="11">
        <v>22</v>
      </c>
      <c r="E7" s="12">
        <f t="shared" si="0"/>
        <v>8921176.2799999993</v>
      </c>
      <c r="F7" s="13">
        <v>4046058.28</v>
      </c>
      <c r="G7" s="11">
        <v>4875118</v>
      </c>
    </row>
    <row r="8" spans="1:8" s="1" customFormat="1">
      <c r="A8" s="9"/>
      <c r="B8" s="10" t="s">
        <v>188</v>
      </c>
      <c r="C8" s="13">
        <v>24</v>
      </c>
      <c r="D8" s="11">
        <v>12</v>
      </c>
      <c r="E8" s="12">
        <f t="shared" si="0"/>
        <v>2032543.59</v>
      </c>
      <c r="F8" s="13">
        <v>1122638.5900000001</v>
      </c>
      <c r="G8" s="11">
        <v>909905</v>
      </c>
    </row>
    <row r="9" spans="1:8" s="1" customFormat="1">
      <c r="A9" s="9"/>
      <c r="B9" s="10" t="s">
        <v>189</v>
      </c>
      <c r="C9" s="13">
        <v>13</v>
      </c>
      <c r="D9" s="33" t="s">
        <v>235</v>
      </c>
      <c r="E9" s="12">
        <f t="shared" si="0"/>
        <v>1514869.4</v>
      </c>
      <c r="F9" s="13">
        <v>1099157.3999999999</v>
      </c>
      <c r="G9" s="11">
        <v>415712</v>
      </c>
    </row>
    <row r="10" spans="1:8" s="1" customFormat="1">
      <c r="A10" s="9"/>
      <c r="B10" s="10" t="s">
        <v>190</v>
      </c>
      <c r="C10" s="13">
        <v>18</v>
      </c>
      <c r="D10" s="33" t="s">
        <v>235</v>
      </c>
      <c r="E10" s="12">
        <f t="shared" si="0"/>
        <v>1002132.63</v>
      </c>
      <c r="F10" s="13">
        <v>942199.63</v>
      </c>
      <c r="G10" s="11">
        <v>59933</v>
      </c>
    </row>
    <row r="11" spans="1:8" s="1" customFormat="1">
      <c r="A11" s="9"/>
      <c r="B11" s="10" t="s">
        <v>191</v>
      </c>
      <c r="C11" s="13">
        <v>21</v>
      </c>
      <c r="D11" s="33" t="s">
        <v>235</v>
      </c>
      <c r="E11" s="12">
        <f t="shared" si="0"/>
        <v>824974.36</v>
      </c>
      <c r="F11" s="13">
        <v>824974.36</v>
      </c>
      <c r="G11" s="11">
        <v>0</v>
      </c>
    </row>
    <row r="12" spans="1:8" s="1" customFormat="1">
      <c r="A12" s="9"/>
      <c r="B12" s="10" t="s">
        <v>192</v>
      </c>
      <c r="C12" s="34" t="s">
        <v>235</v>
      </c>
      <c r="D12" s="11">
        <v>0</v>
      </c>
      <c r="E12" s="12">
        <f t="shared" si="0"/>
        <v>505297.58</v>
      </c>
      <c r="F12" s="13">
        <v>505297.58</v>
      </c>
      <c r="G12" s="11">
        <v>0</v>
      </c>
    </row>
    <row r="13" spans="1:8" s="1" customFormat="1">
      <c r="A13" s="9"/>
      <c r="B13" s="10" t="s">
        <v>193</v>
      </c>
      <c r="C13" s="34" t="s">
        <v>235</v>
      </c>
      <c r="D13" s="33" t="s">
        <v>235</v>
      </c>
      <c r="E13" s="12">
        <f t="shared" si="0"/>
        <v>360513.47</v>
      </c>
      <c r="F13" s="13">
        <v>360513.47</v>
      </c>
      <c r="G13" s="11">
        <v>0</v>
      </c>
    </row>
    <row r="14" spans="1:8" s="1" customFormat="1">
      <c r="A14" s="9"/>
      <c r="B14" s="10" t="s">
        <v>194</v>
      </c>
      <c r="C14" s="34" t="s">
        <v>235</v>
      </c>
      <c r="D14" s="33" t="s">
        <v>235</v>
      </c>
      <c r="E14" s="12">
        <f t="shared" si="0"/>
        <v>257941.85</v>
      </c>
      <c r="F14" s="13">
        <v>249030.85</v>
      </c>
      <c r="G14" s="11">
        <v>8911</v>
      </c>
    </row>
    <row r="15" spans="1:8" s="1" customFormat="1">
      <c r="A15" s="9"/>
      <c r="B15" s="10" t="s">
        <v>195</v>
      </c>
      <c r="C15" s="34" t="s">
        <v>235</v>
      </c>
      <c r="D15" s="33" t="s">
        <v>235</v>
      </c>
      <c r="E15" s="12">
        <f t="shared" si="0"/>
        <v>214414.85</v>
      </c>
      <c r="F15" s="13">
        <v>122615.85</v>
      </c>
      <c r="G15" s="11">
        <v>91799</v>
      </c>
    </row>
    <row r="16" spans="1:8" s="1" customFormat="1">
      <c r="A16" s="9"/>
      <c r="B16" s="10" t="s">
        <v>196</v>
      </c>
      <c r="C16" s="34" t="s">
        <v>235</v>
      </c>
      <c r="D16" s="11">
        <v>0</v>
      </c>
      <c r="E16" s="12">
        <f t="shared" si="0"/>
        <v>79719.58</v>
      </c>
      <c r="F16" s="13">
        <v>79719.58</v>
      </c>
      <c r="G16" s="11">
        <v>0</v>
      </c>
    </row>
    <row r="17" spans="1:8" s="1" customFormat="1">
      <c r="A17" s="9"/>
      <c r="B17" s="10" t="s">
        <v>197</v>
      </c>
      <c r="C17" s="34" t="s">
        <v>235</v>
      </c>
      <c r="D17" s="11">
        <v>0</v>
      </c>
      <c r="E17" s="12">
        <f t="shared" si="0"/>
        <v>10069.27</v>
      </c>
      <c r="F17" s="13">
        <v>10069.27</v>
      </c>
      <c r="G17" s="11">
        <v>0</v>
      </c>
    </row>
    <row r="18" spans="1:8" s="1" customFormat="1">
      <c r="A18" s="19"/>
      <c r="B18" s="20" t="s">
        <v>198</v>
      </c>
      <c r="C18" s="23">
        <v>0</v>
      </c>
      <c r="D18" s="21">
        <v>0</v>
      </c>
      <c r="E18" s="22">
        <f t="shared" si="0"/>
        <v>0</v>
      </c>
      <c r="F18" s="23">
        <v>0</v>
      </c>
      <c r="G18" s="21">
        <v>0</v>
      </c>
    </row>
    <row r="19" spans="1:8" s="1" customFormat="1">
      <c r="A19" s="52" t="s">
        <v>236</v>
      </c>
      <c r="B19" s="53"/>
      <c r="C19" s="53"/>
      <c r="D19" s="53"/>
      <c r="E19" s="37"/>
      <c r="F19" s="37"/>
      <c r="G19" s="37"/>
    </row>
    <row r="20" spans="1:8" s="1" customFormat="1">
      <c r="A20" s="44"/>
      <c r="B20" s="44"/>
      <c r="C20" s="44"/>
      <c r="D20" s="44"/>
      <c r="E20" s="13"/>
      <c r="F20" s="13"/>
      <c r="G20" s="13"/>
    </row>
    <row r="21" spans="1:8" s="1" customFormat="1">
      <c r="A21" s="44"/>
      <c r="B21" s="44"/>
      <c r="C21" s="44"/>
      <c r="D21" s="44"/>
      <c r="E21" s="13"/>
      <c r="F21" s="13"/>
      <c r="G21" s="13"/>
    </row>
    <row r="22" spans="1:8" s="1" customFormat="1">
      <c r="A22" s="44"/>
      <c r="B22" s="44"/>
      <c r="C22" s="44"/>
      <c r="D22" s="44"/>
      <c r="E22" s="13"/>
      <c r="F22" s="13"/>
      <c r="G22" s="13"/>
    </row>
    <row r="23" spans="1:8" s="1" customFormat="1">
      <c r="A23" s="44"/>
      <c r="B23" s="44"/>
      <c r="C23" s="44"/>
      <c r="D23" s="44"/>
      <c r="E23" s="13"/>
      <c r="F23" s="13"/>
      <c r="G23" s="13"/>
    </row>
    <row r="24" spans="1:8" s="1" customFormat="1">
      <c r="A24" s="44"/>
      <c r="B24" s="44"/>
      <c r="C24" s="44"/>
      <c r="D24" s="44"/>
      <c r="E24" s="13"/>
      <c r="F24" s="13"/>
      <c r="G24" s="13"/>
    </row>
    <row r="25" spans="1:8" s="1" customFormat="1">
      <c r="A25" s="44"/>
      <c r="B25" s="44"/>
      <c r="C25" s="44"/>
      <c r="D25" s="44"/>
      <c r="E25" s="13"/>
      <c r="F25" s="13"/>
      <c r="G25" s="13"/>
    </row>
    <row r="28" spans="1:8" s="2" customFormat="1">
      <c r="A28" s="54"/>
      <c r="B28" s="54"/>
      <c r="C28" s="54"/>
      <c r="D28" s="54"/>
      <c r="E28" s="54"/>
      <c r="H28" s="1"/>
    </row>
  </sheetData>
  <mergeCells count="5">
    <mergeCell ref="A19:D25"/>
    <mergeCell ref="A28:E28"/>
    <mergeCell ref="A1:G1"/>
    <mergeCell ref="C2:D2"/>
    <mergeCell ref="E2:G2"/>
  </mergeCells>
  <pageMargins left="0.75" right="0.75" top="0.75" bottom="0.75" header="0.5" footer="0.5"/>
  <pageSetup scale="57" fitToHeight="0" orientation="portrait" r:id="rId1"/>
  <headerFooter>
    <oddFooter>&amp;L&amp;"Futura,Italic"
Created by US Dept. of HUD, Policy Development and Research &amp;R&amp;"Futura,Italic"Page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 </vt:lpstr>
      <vt:lpstr>Alabama</vt:lpstr>
      <vt:lpstr>Missouri</vt:lpstr>
      <vt:lpstr>New Jersey</vt:lpstr>
      <vt:lpstr>New York</vt:lpstr>
      <vt:lpstr>North Dakota</vt:lpstr>
      <vt:lpstr>Pennsylvania</vt:lpstr>
      <vt:lpstr>Texas</vt:lpstr>
      <vt:lpstr>Vermont</vt:lpstr>
      <vt:lpstr>' '!Print_Area</vt:lpstr>
      <vt:lpstr>Alabama!Print_Area</vt:lpstr>
      <vt:lpstr>Missouri!Print_Area</vt:lpstr>
      <vt:lpstr>'New Jersey'!Print_Area</vt:lpstr>
      <vt:lpstr>'New York'!Print_Area</vt:lpstr>
      <vt:lpstr>'North Dakota'!Print_Area</vt:lpstr>
      <vt:lpstr>Pennsylvania!Print_Area</vt:lpstr>
      <vt:lpstr>Texas!Print_Area</vt:lpstr>
      <vt:lpstr>Vermont!Print_Area</vt:lpstr>
      <vt:lpstr>Alabama!Print_Titles</vt:lpstr>
      <vt:lpstr>Missouri!Print_Titles</vt:lpstr>
      <vt:lpstr>'New Jersey'!Print_Titles</vt:lpstr>
      <vt:lpstr>'New York'!Print_Titles</vt:lpstr>
      <vt:lpstr>'North Dakota'!Print_Titles</vt:lpstr>
      <vt:lpstr>Pennsylvania!Print_Titles</vt:lpstr>
      <vt:lpstr>Texas!Print_Titles</vt:lpstr>
      <vt:lpstr>Vermont!Print_Titles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Distribution of Severe Unmet Needs for 2011 CDBG-DR Allocations Data Set</dc:title>
  <dc:creator>HUD</dc:creator>
  <cp:lastModifiedBy>Liu, Vicky</cp:lastModifiedBy>
  <cp:lastPrinted>2012-03-20T17:51:16Z</cp:lastPrinted>
  <dcterms:created xsi:type="dcterms:W3CDTF">2012-01-27T21:25:43Z</dcterms:created>
  <dcterms:modified xsi:type="dcterms:W3CDTF">2013-09-25T21:18:51Z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1608882425</vt:i4>
  </property>
  <property fmtid="{D5CDD505-2E9C-101B-9397-08002B2CF9AE}" pid="3" name="_NewReviewCycle">
    <vt:lpwstr/>
  </property>
  <property fmtid="{D5CDD505-2E9C-101B-9397-08002B2CF9AE}" pid="4" name="_EmailSubject">
    <vt:lpwstr>CDBG-D: Allocation methodology data; Minot low/mod population?</vt:lpwstr>
  </property>
  <property fmtid="{D5CDD505-2E9C-101B-9397-08002B2CF9AE}" pid="5" name="_AuthorEmail">
    <vt:lpwstr>Scott.G.Davis@hud.gov</vt:lpwstr>
  </property>
  <property fmtid="{D5CDD505-2E9C-101B-9397-08002B2CF9AE}" pid="6" name="_AuthorEmailDisplayName">
    <vt:lpwstr>Davis, Scott G</vt:lpwstr>
  </property>
  <property fmtid="{D5CDD505-2E9C-101B-9397-08002B2CF9AE}" pid="7" name="_PreviousAdHocReviewCycleID">
    <vt:i4>1790220855</vt:i4>
  </property>
  <property fmtid="{D5CDD505-2E9C-101B-9397-08002B2CF9AE}" pid="8" name="_ReviewingToolsShownOnce">
    <vt:lpwstr/>
  </property>
</Properties>
</file>